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2\9. jednání - červenec\"/>
    </mc:Choice>
  </mc:AlternateContent>
  <xr:revisionPtr revIDLastSave="0" documentId="8_{EF1E361D-823F-4A8C-8900-D87EBD0B17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periodicke publikace" sheetId="2" r:id="rId1"/>
    <sheet name="ČK" sheetId="4" r:id="rId2"/>
    <sheet name="HB" sheetId="5" r:id="rId3"/>
    <sheet name="JK" sheetId="6" r:id="rId4"/>
    <sheet name="LD" sheetId="7" r:id="rId5"/>
    <sheet name="LC" sheetId="8" r:id="rId6"/>
    <sheet name="MŠ" sheetId="9" r:id="rId7"/>
    <sheet name="NS" sheetId="10" r:id="rId8"/>
    <sheet name="OZ" sheetId="11" r:id="rId9"/>
    <sheet name="TCD" sheetId="3" r:id="rId10"/>
  </sheets>
  <definedNames>
    <definedName name="_xlnm.Print_Area" localSheetId="0">'neperiodicke publikace'!$A$1:$Y$28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4" l="1"/>
  <c r="D22" i="4"/>
  <c r="Q21" i="4"/>
  <c r="Q20" i="4"/>
  <c r="Q19" i="4"/>
  <c r="Q18" i="4"/>
  <c r="Q17" i="4"/>
  <c r="Q16" i="4"/>
  <c r="Q15" i="4"/>
  <c r="E22" i="5"/>
  <c r="D22" i="5"/>
  <c r="Q21" i="5"/>
  <c r="Q20" i="5"/>
  <c r="Q19" i="5"/>
  <c r="Q18" i="5"/>
  <c r="Q17" i="5"/>
  <c r="Q16" i="5"/>
  <c r="Q15" i="5"/>
  <c r="E22" i="6"/>
  <c r="D22" i="6"/>
  <c r="Q21" i="6"/>
  <c r="Q20" i="6"/>
  <c r="Q19" i="6"/>
  <c r="Q18" i="6"/>
  <c r="Q17" i="6"/>
  <c r="Q16" i="6"/>
  <c r="Q15" i="6"/>
  <c r="E22" i="10"/>
  <c r="D22" i="10"/>
  <c r="Q21" i="10"/>
  <c r="Q20" i="10"/>
  <c r="Q19" i="10"/>
  <c r="Q18" i="10"/>
  <c r="Q17" i="10"/>
  <c r="Q16" i="10"/>
  <c r="Q15" i="10"/>
  <c r="E22" i="7"/>
  <c r="D22" i="7"/>
  <c r="Q21" i="7"/>
  <c r="Q20" i="7"/>
  <c r="Q19" i="7"/>
  <c r="Q18" i="7"/>
  <c r="Q17" i="7"/>
  <c r="Q16" i="7"/>
  <c r="Q15" i="7"/>
  <c r="E22" i="8"/>
  <c r="D22" i="8"/>
  <c r="Q21" i="8"/>
  <c r="Q20" i="8"/>
  <c r="Q19" i="8"/>
  <c r="Q18" i="8"/>
  <c r="Q17" i="8"/>
  <c r="Q16" i="8"/>
  <c r="Q15" i="8"/>
  <c r="E22" i="9"/>
  <c r="D22" i="9"/>
  <c r="Q21" i="9"/>
  <c r="Q20" i="9"/>
  <c r="Q19" i="9"/>
  <c r="Q18" i="9"/>
  <c r="Q17" i="9"/>
  <c r="Q16" i="9"/>
  <c r="Q15" i="9"/>
  <c r="E22" i="11"/>
  <c r="D22" i="11"/>
  <c r="Q21" i="11"/>
  <c r="Q20" i="11"/>
  <c r="Q19" i="11"/>
  <c r="Q18" i="11"/>
  <c r="Q17" i="11"/>
  <c r="Q16" i="11"/>
  <c r="Q15" i="11"/>
  <c r="E22" i="3"/>
  <c r="D22" i="3"/>
  <c r="Q21" i="3"/>
  <c r="Q20" i="3"/>
  <c r="Q19" i="3"/>
  <c r="Q18" i="3"/>
  <c r="Q17" i="3"/>
  <c r="Q16" i="3"/>
  <c r="Q15" i="3"/>
  <c r="E22" i="2"/>
  <c r="D22" i="2"/>
  <c r="R22" i="2" l="1"/>
  <c r="R23" i="2" s="1"/>
</calcChain>
</file>

<file path=xl/sharedStrings.xml><?xml version="1.0" encoding="utf-8"?>
<sst xmlns="http://schemas.openxmlformats.org/spreadsheetml/2006/main" count="938" uniqueCount="86">
  <si>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</si>
  <si>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</si>
  <si>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</si>
  <si>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</si>
  <si>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</si>
  <si>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</si>
  <si>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</si>
  <si>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</si>
  <si>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</si>
  <si>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</si>
  <si>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</si>
  <si>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</si>
  <si>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</si>
  <si>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</si>
  <si>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</si>
  <si>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</si>
  <si>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</si>
  <si>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</si>
  <si>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</si>
  <si>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</si>
  <si>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</si>
  <si>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</si>
  <si>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</si>
  <si>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</si>
  <si>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</si>
  <si>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</si>
  <si>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</si>
  <si>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</si>
  <si>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</si>
  <si>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</si>
  <si>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Distribuční a marketingová strategie</t>
  </si>
  <si>
    <t>1. podpora odborné i popularizační publikační činnosti</t>
  </si>
  <si>
    <t>2. podpora rozvoje oboru filmové vědy a audiovizuálních studií</t>
  </si>
  <si>
    <t>3. podpora rozvoje kinematografie prostřednictvím kvalifikované reflexe</t>
  </si>
  <si>
    <t>Neperiodické publikace</t>
  </si>
  <si>
    <t xml:space="preserve">Podpora kinematografie je určena pro projekty zaměřené na vydávání odborných a populárněvědeckých neperiodických publikací.
</t>
  </si>
  <si>
    <r>
      <t xml:space="preserve">Finanční alokace: </t>
    </r>
    <r>
      <rPr>
        <sz val="9.5"/>
        <rFont val="Arial"/>
        <family val="2"/>
        <charset val="238"/>
      </rPr>
      <t>1 000 000 Kč</t>
    </r>
  </si>
  <si>
    <r>
      <t xml:space="preserve">Dotační okruh: </t>
    </r>
    <r>
      <rPr>
        <sz val="9.5"/>
        <color theme="1"/>
        <rFont val="Arial"/>
        <family val="2"/>
        <charset val="238"/>
      </rPr>
      <t>6. publikační činnost v oblasti kinematografie a činnost v oblasti filmové vědy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</si>
  <si>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</si>
  <si>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2022-6-2-16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</si>
  <si>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4. 3. 2022-4. 4. 2022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</si>
  <si>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června 2025</t>
    </r>
  </si>
  <si>
    <t>Odborná kvalita projektu</t>
  </si>
  <si>
    <t>5176/2022</t>
  </si>
  <si>
    <t>5185/2022</t>
  </si>
  <si>
    <t>5188/2022</t>
  </si>
  <si>
    <t>5210/2022</t>
  </si>
  <si>
    <t>5211/2022</t>
  </si>
  <si>
    <t>5212/2022</t>
  </si>
  <si>
    <t>5213/2022</t>
  </si>
  <si>
    <t>Národní filmový archiv p.o.</t>
  </si>
  <si>
    <t>Mgr. Václav Žák</t>
  </si>
  <si>
    <t>Filmový klub ve Vsetíně z.s.</t>
  </si>
  <si>
    <t>Kuli Film s.r.o.</t>
  </si>
  <si>
    <t>Akademie múzických umění v Praze</t>
  </si>
  <si>
    <t>Mgr. Pavel Jirásek</t>
  </si>
  <si>
    <t>Digitální Kříženecký: Archivace, materialita a druhý život prvních českých filmů</t>
  </si>
  <si>
    <t>Vydání monografie „Jiřina Štěpničková: česká národní hvězda“</t>
  </si>
  <si>
    <t>Nevyslovené příběhy-české vydání knihy Rajka Grliče</t>
  </si>
  <si>
    <t>AUTOETNOGRAFIE PRODUCENTA VE FILMOVÉM POLI</t>
  </si>
  <si>
    <t>Reydagas: Přítomnost</t>
  </si>
  <si>
    <t>Lubelski: Dějiny polské kinematografie</t>
  </si>
  <si>
    <t>Odborná publikace Loutka mezi divadlem, filmem a televizí 1950-2020</t>
  </si>
  <si>
    <t>Gregor, Lukáš</t>
  </si>
  <si>
    <t>Klusáková, Veronika</t>
  </si>
  <si>
    <t xml:space="preserve">Aronová, Alice </t>
  </si>
  <si>
    <t>Voráč, Jiří</t>
  </si>
  <si>
    <t>Korda, Jakub</t>
  </si>
  <si>
    <t>Blažek, Petr</t>
  </si>
  <si>
    <t>Reifová, Irena</t>
  </si>
  <si>
    <t>Jílek, Jan</t>
  </si>
  <si>
    <t>Uhrík, Štefan</t>
  </si>
  <si>
    <t>Česálková, Lucie</t>
  </si>
  <si>
    <t>Skopal, Pavel</t>
  </si>
  <si>
    <t>Prokopová, Alena</t>
  </si>
  <si>
    <t>Svatoňová, Kateřina</t>
  </si>
  <si>
    <t>ano</t>
  </si>
  <si>
    <t>x</t>
  </si>
  <si>
    <t>ne</t>
  </si>
  <si>
    <t>65%</t>
  </si>
  <si>
    <t>30.4.2024</t>
  </si>
  <si>
    <t>ano s výhradou</t>
  </si>
  <si>
    <t xml:space="preserve">Projekty této výzvy budou na základě usnesení č. 179/2021 a 263/2022 hrazeny ze Státní dotace 2021.                                                                                                                                                               </t>
  </si>
  <si>
    <t>investiční dotace</t>
  </si>
  <si>
    <t>70%</t>
  </si>
  <si>
    <t>k bodování radní se nepřihlíží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</si>
</sst>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2" fontId="3" fillId="0" borderId="9" xfId="0" applyNumberFormat="1" applyFont="1" applyFill="1" applyBorder="1" applyAlignment="1" applyProtection="1">
      <alignment horizontal="left" vertical="top"/>
    </xf>
    <xf numFmtId="2" fontId="3" fillId="0" borderId="9" xfId="0" applyNumberFormat="1" applyFont="1" applyFill="1" applyBorder="1" applyAlignment="1">
      <alignment horizontal="left" vertical="top"/>
    </xf>
    <xf numFmtId="3" fontId="3" fillId="0" borderId="9" xfId="0" applyNumberFormat="1" applyFont="1" applyFill="1" applyBorder="1" applyAlignment="1">
      <alignment horizontal="right" vertical="top"/>
    </xf>
    <xf numFmtId="49" fontId="3" fillId="0" borderId="9" xfId="0" applyNumberFormat="1" applyFont="1" applyFill="1" applyBorder="1" applyAlignment="1">
      <alignment horizontal="left" vertical="top"/>
    </xf>
    <xf numFmtId="49" fontId="3" fillId="0" borderId="9" xfId="0" applyNumberFormat="1" applyFont="1" applyFill="1" applyBorder="1"/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/>
    <xf numFmtId="3" fontId="3" fillId="0" borderId="9" xfId="0" applyNumberFormat="1" applyFont="1" applyFill="1" applyBorder="1"/>
    <xf numFmtId="9" fontId="3" fillId="0" borderId="9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wrapText="1"/>
    </xf>
    <xf numFmtId="9" fontId="3" fillId="0" borderId="9" xfId="0" applyNumberFormat="1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 wrapText="1"/>
    </xf>
    <xf numFmtId="49" fontId="3" fillId="0" borderId="9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2" fontId="1" fillId="2" borderId="2" xfId="0" applyNumberFormat="1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>
      <alignment horizontal="right" vertical="top"/>
    </xf>
    <xf numFmtId="2" fontId="3" fillId="0" borderId="9" xfId="0" applyNumberFormat="1" applyFont="1" applyFill="1" applyBorder="1" applyAlignment="1" applyProtection="1">
      <alignment horizontal="left" vertical="top"/>
    </xf>
    <xf numFmtId="2" fontId="3" fillId="0" borderId="9" xfId="0" applyNumberFormat="1" applyFont="1" applyFill="1" applyBorder="1" applyAlignment="1">
      <alignment horizontal="left" vertical="top"/>
    </xf>
    <xf numFmtId="3" fontId="3" fillId="0" borderId="9" xfId="0" applyNumberFormat="1" applyFont="1" applyFill="1" applyBorder="1" applyAlignment="1">
      <alignment horizontal="right" vertical="top"/>
    </xf>
    <xf numFmtId="49" fontId="3" fillId="0" borderId="9" xfId="0" applyNumberFormat="1" applyFont="1" applyFill="1" applyBorder="1" applyAlignment="1">
      <alignment horizontal="left" vertical="top"/>
    </xf>
    <xf numFmtId="49" fontId="3" fillId="0" borderId="9" xfId="0" applyNumberFormat="1" applyFont="1" applyFill="1" applyBorder="1"/>
    <xf numFmtId="0" fontId="3" fillId="2" borderId="0" xfId="0" applyFont="1" applyFill="1" applyBorder="1" applyAlignment="1">
      <alignment horizontal="left" vertical="top" wrapText="1"/>
    </xf>
    <xf numFmtId="14" fontId="3" fillId="0" borderId="9" xfId="0" applyNumberFormat="1" applyFont="1" applyFill="1" applyBorder="1" applyAlignment="1">
      <alignment horizontal="center"/>
    </xf>
    <xf numFmtId="14" fontId="3" fillId="0" borderId="9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3" fillId="0" borderId="9" xfId="0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29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60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16384" width="9.109375" style="2"/>
  </cols>
  <sheetData>
    <row r="1" spans="1:88" ht="38.25" customHeight="1" x14ac:dyDescent="0.3">
      <c r="A1" s="1" t="s">
        <v>34</v>
      </c>
    </row>
    <row r="2" spans="1:88" ht="15" customHeight="1" x14ac:dyDescent="0.3">
      <c r="A2" s="6" t="s">
        <v>39</v>
      </c>
      <c r="D2" s="6" t="s">
        <v>21</v>
      </c>
    </row>
    <row r="3" spans="1:88" ht="15" customHeight="1" x14ac:dyDescent="0.3">
      <c r="A3" s="6" t="s">
        <v>37</v>
      </c>
      <c r="D3" s="2" t="s">
        <v>31</v>
      </c>
    </row>
    <row r="4" spans="1:88" ht="15" customHeight="1" x14ac:dyDescent="0.3">
      <c r="A4" s="6" t="s">
        <v>40</v>
      </c>
      <c r="D4" s="2" t="s">
        <v>32</v>
      </c>
    </row>
    <row r="5" spans="1:88" ht="15" customHeight="1" x14ac:dyDescent="0.3">
      <c r="A5" s="6" t="s">
        <v>36</v>
      </c>
      <c r="D5" s="2" t="s">
        <v>33</v>
      </c>
    </row>
    <row r="6" spans="1:88" ht="15" customHeight="1" x14ac:dyDescent="0.3">
      <c r="A6" s="20" t="s">
        <v>41</v>
      </c>
      <c r="B6" s="20"/>
      <c r="C6" s="20"/>
    </row>
    <row r="7" spans="1:88" ht="15" customHeight="1" x14ac:dyDescent="0.3">
      <c r="A7" s="7" t="s">
        <v>38</v>
      </c>
      <c r="D7" s="6" t="s">
        <v>22</v>
      </c>
    </row>
    <row r="8" spans="1:88" ht="15" customHeight="1" x14ac:dyDescent="0.3">
      <c r="D8" s="28" t="s">
        <v>35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88" ht="15" customHeight="1" x14ac:dyDescent="0.3"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88" ht="15" customHeight="1" x14ac:dyDescent="0.3">
      <c r="A10" s="6"/>
      <c r="D10" s="2" t="s">
        <v>82</v>
      </c>
    </row>
    <row r="11" spans="1:88" ht="15" customHeight="1" x14ac:dyDescent="0.3">
      <c r="A11" s="6"/>
    </row>
    <row r="12" spans="1:88" ht="26.4" customHeight="1" x14ac:dyDescent="0.3">
      <c r="A12" s="18" t="s">
        <v>0</v>
      </c>
      <c r="B12" s="18" t="s">
        <v>1</v>
      </c>
      <c r="C12" s="18" t="s">
        <v>16</v>
      </c>
      <c r="D12" s="18" t="s">
        <v>13</v>
      </c>
      <c r="E12" s="22" t="s">
        <v>2</v>
      </c>
      <c r="F12" s="24" t="s">
        <v>28</v>
      </c>
      <c r="G12" s="25"/>
      <c r="H12" s="24" t="s">
        <v>29</v>
      </c>
      <c r="I12" s="25"/>
      <c r="J12" s="18" t="s">
        <v>42</v>
      </c>
      <c r="K12" s="18" t="s">
        <v>14</v>
      </c>
      <c r="L12" s="18" t="s">
        <v>15</v>
      </c>
      <c r="M12" s="18" t="s">
        <v>26</v>
      </c>
      <c r="N12" s="18" t="s">
        <v>27</v>
      </c>
      <c r="O12" s="18" t="s">
        <v>30</v>
      </c>
      <c r="P12" s="18" t="s">
        <v>3</v>
      </c>
      <c r="Q12" s="18" t="s">
        <v>4</v>
      </c>
      <c r="R12" s="18" t="s">
        <v>5</v>
      </c>
      <c r="S12" s="18" t="s">
        <v>6</v>
      </c>
      <c r="T12" s="18" t="s">
        <v>7</v>
      </c>
      <c r="U12" s="18" t="s">
        <v>8</v>
      </c>
      <c r="V12" s="18" t="s">
        <v>9</v>
      </c>
      <c r="W12" s="18" t="s">
        <v>10</v>
      </c>
      <c r="X12" s="18" t="s">
        <v>11</v>
      </c>
      <c r="Y12" s="18" t="s">
        <v>12</v>
      </c>
    </row>
    <row r="13" spans="1:88" ht="59.4" customHeight="1" x14ac:dyDescent="0.3">
      <c r="A13" s="21"/>
      <c r="B13" s="21"/>
      <c r="C13" s="21"/>
      <c r="D13" s="21"/>
      <c r="E13" s="23"/>
      <c r="F13" s="26"/>
      <c r="G13" s="27"/>
      <c r="H13" s="26"/>
      <c r="I13" s="27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88" ht="28.95" customHeight="1" x14ac:dyDescent="0.3">
      <c r="A14" s="21"/>
      <c r="B14" s="21"/>
      <c r="C14" s="21"/>
      <c r="D14" s="21"/>
      <c r="E14" s="23"/>
      <c r="F14" s="11" t="s">
        <v>23</v>
      </c>
      <c r="G14" s="10" t="s">
        <v>24</v>
      </c>
      <c r="H14" s="10" t="s">
        <v>23</v>
      </c>
      <c r="I14" s="10" t="s">
        <v>24</v>
      </c>
      <c r="J14" s="10" t="s">
        <v>25</v>
      </c>
      <c r="K14" s="10" t="s">
        <v>18</v>
      </c>
      <c r="L14" s="10" t="s">
        <v>18</v>
      </c>
      <c r="M14" s="10" t="s">
        <v>19</v>
      </c>
      <c r="N14" s="10" t="s">
        <v>20</v>
      </c>
      <c r="O14" s="10" t="s">
        <v>20</v>
      </c>
      <c r="P14" s="10" t="s">
        <v>19</v>
      </c>
      <c r="Q14" s="10"/>
      <c r="R14" s="10"/>
      <c r="S14" s="10"/>
      <c r="T14" s="10"/>
      <c r="U14" s="10"/>
      <c r="V14" s="10"/>
      <c r="W14" s="10"/>
      <c r="X14" s="10"/>
      <c r="Y14" s="10"/>
    </row>
    <row r="15" spans="1:88" s="4" customFormat="1" ht="12.75" customHeight="1" x14ac:dyDescent="0.2">
      <c r="A15" s="37" t="s">
        <v>43</v>
      </c>
      <c r="B15" s="30" t="s">
        <v>50</v>
      </c>
      <c r="C15" s="30" t="s">
        <v>56</v>
      </c>
      <c r="D15" s="31">
        <v>432000</v>
      </c>
      <c r="E15" s="31">
        <v>320000</v>
      </c>
      <c r="F15" s="30" t="s">
        <v>63</v>
      </c>
      <c r="G15" s="29" t="s">
        <v>76</v>
      </c>
      <c r="H15" s="30" t="s">
        <v>70</v>
      </c>
      <c r="I15" s="29" t="s">
        <v>76</v>
      </c>
      <c r="J15" s="13">
        <v>33.428600000000003</v>
      </c>
      <c r="K15" s="13">
        <v>12.857100000000001</v>
      </c>
      <c r="L15" s="13">
        <v>12.571400000000001</v>
      </c>
      <c r="M15" s="13">
        <v>4.4286000000000003</v>
      </c>
      <c r="N15" s="13">
        <v>5.8571</v>
      </c>
      <c r="O15" s="13">
        <v>8.5714000000000006</v>
      </c>
      <c r="P15" s="13">
        <v>5</v>
      </c>
      <c r="Q15" s="14">
        <v>82.714299999999994</v>
      </c>
      <c r="R15" s="52">
        <v>320000</v>
      </c>
      <c r="S15" s="16" t="s">
        <v>83</v>
      </c>
      <c r="T15" s="33" t="s">
        <v>76</v>
      </c>
      <c r="U15" s="33" t="s">
        <v>76</v>
      </c>
      <c r="V15" s="32">
        <v>0.74</v>
      </c>
      <c r="W15" s="39" t="s">
        <v>84</v>
      </c>
      <c r="X15" s="56">
        <v>45382</v>
      </c>
      <c r="Y15" s="56">
        <v>45382</v>
      </c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</row>
    <row r="16" spans="1:88" s="4" customFormat="1" ht="12.75" customHeight="1" x14ac:dyDescent="0.2">
      <c r="A16" s="38" t="s">
        <v>47</v>
      </c>
      <c r="B16" s="35" t="s">
        <v>54</v>
      </c>
      <c r="C16" s="35" t="s">
        <v>60</v>
      </c>
      <c r="D16" s="31">
        <v>288900</v>
      </c>
      <c r="E16" s="31">
        <v>144450</v>
      </c>
      <c r="F16" s="35" t="s">
        <v>67</v>
      </c>
      <c r="G16" s="34" t="s">
        <v>76</v>
      </c>
      <c r="H16" s="30" t="s">
        <v>77</v>
      </c>
      <c r="I16" s="34" t="s">
        <v>77</v>
      </c>
      <c r="J16" s="13">
        <v>32.714300000000001</v>
      </c>
      <c r="K16" s="13">
        <v>12.571400000000001</v>
      </c>
      <c r="L16" s="13">
        <v>11.142899999999999</v>
      </c>
      <c r="M16" s="13">
        <v>4.7142999999999997</v>
      </c>
      <c r="N16" s="13">
        <v>8.5714000000000006</v>
      </c>
      <c r="O16" s="13">
        <v>8.1428999999999991</v>
      </c>
      <c r="P16" s="13">
        <v>4.8571</v>
      </c>
      <c r="Q16" s="14">
        <v>82.714299999999994</v>
      </c>
      <c r="R16" s="52">
        <v>144000</v>
      </c>
      <c r="S16" s="53" t="s">
        <v>83</v>
      </c>
      <c r="T16" s="33" t="s">
        <v>76</v>
      </c>
      <c r="U16" s="33" t="s">
        <v>76</v>
      </c>
      <c r="V16" s="36">
        <v>0.5</v>
      </c>
      <c r="W16" s="39" t="s">
        <v>84</v>
      </c>
      <c r="X16" s="57">
        <v>44865</v>
      </c>
      <c r="Y16" s="57">
        <v>44865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</row>
    <row r="17" spans="1:88" s="4" customFormat="1" ht="12.75" customHeight="1" x14ac:dyDescent="0.2">
      <c r="A17" s="38" t="s">
        <v>48</v>
      </c>
      <c r="B17" s="35" t="s">
        <v>54</v>
      </c>
      <c r="C17" s="35" t="s">
        <v>61</v>
      </c>
      <c r="D17" s="31">
        <v>1351200</v>
      </c>
      <c r="E17" s="31">
        <v>200000</v>
      </c>
      <c r="F17" s="35" t="s">
        <v>68</v>
      </c>
      <c r="G17" s="34" t="s">
        <v>77</v>
      </c>
      <c r="H17" s="35" t="s">
        <v>74</v>
      </c>
      <c r="I17" s="34" t="s">
        <v>76</v>
      </c>
      <c r="J17" s="13">
        <v>33</v>
      </c>
      <c r="K17" s="13">
        <v>12.857100000000001</v>
      </c>
      <c r="L17" s="13">
        <v>11</v>
      </c>
      <c r="M17" s="13">
        <v>4.8571</v>
      </c>
      <c r="N17" s="13">
        <v>8</v>
      </c>
      <c r="O17" s="13">
        <v>7</v>
      </c>
      <c r="P17" s="13">
        <v>4.7142999999999997</v>
      </c>
      <c r="Q17" s="14">
        <v>81.428600000000003</v>
      </c>
      <c r="R17" s="52">
        <v>200000</v>
      </c>
      <c r="S17" s="53" t="s">
        <v>83</v>
      </c>
      <c r="T17" s="33" t="s">
        <v>76</v>
      </c>
      <c r="U17" s="33" t="s">
        <v>76</v>
      </c>
      <c r="V17" s="36">
        <v>0.55000000000000004</v>
      </c>
      <c r="W17" s="39" t="s">
        <v>84</v>
      </c>
      <c r="X17" s="57">
        <v>45107</v>
      </c>
      <c r="Y17" s="57">
        <v>45107</v>
      </c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</row>
    <row r="18" spans="1:88" s="4" customFormat="1" ht="12.75" customHeight="1" x14ac:dyDescent="0.2">
      <c r="A18" s="38" t="s">
        <v>45</v>
      </c>
      <c r="B18" s="35" t="s">
        <v>52</v>
      </c>
      <c r="C18" s="35" t="s">
        <v>58</v>
      </c>
      <c r="D18" s="31">
        <v>266000</v>
      </c>
      <c r="E18" s="31">
        <v>60000</v>
      </c>
      <c r="F18" s="30" t="s">
        <v>65</v>
      </c>
      <c r="G18" s="34" t="s">
        <v>76</v>
      </c>
      <c r="H18" s="35" t="s">
        <v>72</v>
      </c>
      <c r="I18" s="34" t="s">
        <v>76</v>
      </c>
      <c r="J18" s="13">
        <v>32</v>
      </c>
      <c r="K18" s="13">
        <v>11.7143</v>
      </c>
      <c r="L18" s="13">
        <v>11</v>
      </c>
      <c r="M18" s="13">
        <v>4.8571</v>
      </c>
      <c r="N18" s="13">
        <v>8.1428999999999991</v>
      </c>
      <c r="O18" s="13">
        <v>8.1428999999999991</v>
      </c>
      <c r="P18" s="13">
        <v>3.1429</v>
      </c>
      <c r="Q18" s="14">
        <v>79</v>
      </c>
      <c r="R18" s="52">
        <v>60000</v>
      </c>
      <c r="S18" s="53" t="s">
        <v>83</v>
      </c>
      <c r="T18" s="33" t="s">
        <v>76</v>
      </c>
      <c r="U18" s="33" t="s">
        <v>76</v>
      </c>
      <c r="V18" s="36">
        <v>0.56000000000000005</v>
      </c>
      <c r="W18" s="39" t="s">
        <v>84</v>
      </c>
      <c r="X18" s="57">
        <v>45322</v>
      </c>
      <c r="Y18" s="57">
        <v>45322</v>
      </c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</row>
    <row r="19" spans="1:88" s="4" customFormat="1" ht="12.75" customHeight="1" x14ac:dyDescent="0.2">
      <c r="A19" s="38" t="s">
        <v>44</v>
      </c>
      <c r="B19" s="17" t="s">
        <v>51</v>
      </c>
      <c r="C19" s="35" t="s">
        <v>57</v>
      </c>
      <c r="D19" s="31">
        <v>153500</v>
      </c>
      <c r="E19" s="31">
        <v>100000</v>
      </c>
      <c r="F19" s="35" t="s">
        <v>64</v>
      </c>
      <c r="G19" s="34" t="s">
        <v>76</v>
      </c>
      <c r="H19" s="35" t="s">
        <v>71</v>
      </c>
      <c r="I19" s="34" t="s">
        <v>76</v>
      </c>
      <c r="J19" s="13">
        <v>32.285699999999999</v>
      </c>
      <c r="K19" s="13">
        <v>12.142899999999999</v>
      </c>
      <c r="L19" s="13">
        <v>12.142899999999999</v>
      </c>
      <c r="M19" s="13">
        <v>4.4286000000000003</v>
      </c>
      <c r="N19" s="13">
        <v>5.8571</v>
      </c>
      <c r="O19" s="13">
        <v>7</v>
      </c>
      <c r="P19" s="13">
        <v>4.8571</v>
      </c>
      <c r="Q19" s="14">
        <v>78.714299999999994</v>
      </c>
      <c r="R19" s="52">
        <v>100000</v>
      </c>
      <c r="S19" s="53" t="s">
        <v>83</v>
      </c>
      <c r="T19" s="33" t="s">
        <v>76</v>
      </c>
      <c r="U19" s="33" t="s">
        <v>76</v>
      </c>
      <c r="V19" s="33" t="s">
        <v>79</v>
      </c>
      <c r="W19" s="39" t="s">
        <v>84</v>
      </c>
      <c r="X19" s="33" t="s">
        <v>80</v>
      </c>
      <c r="Y19" s="33" t="s">
        <v>80</v>
      </c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</row>
    <row r="20" spans="1:88" s="4" customFormat="1" x14ac:dyDescent="0.2">
      <c r="A20" s="38" t="s">
        <v>46</v>
      </c>
      <c r="B20" s="35" t="s">
        <v>53</v>
      </c>
      <c r="C20" s="35" t="s">
        <v>59</v>
      </c>
      <c r="D20" s="31">
        <v>529000</v>
      </c>
      <c r="E20" s="31">
        <v>299000</v>
      </c>
      <c r="F20" s="35" t="s">
        <v>66</v>
      </c>
      <c r="G20" s="37" t="s">
        <v>81</v>
      </c>
      <c r="H20" s="35" t="s">
        <v>73</v>
      </c>
      <c r="I20" s="34" t="s">
        <v>78</v>
      </c>
      <c r="J20" s="13">
        <v>28.857099999999999</v>
      </c>
      <c r="K20" s="13">
        <v>11.571400000000001</v>
      </c>
      <c r="L20" s="13">
        <v>11.857100000000001</v>
      </c>
      <c r="M20" s="13">
        <v>3.1429</v>
      </c>
      <c r="N20" s="13">
        <v>4.1429</v>
      </c>
      <c r="O20" s="13">
        <v>5.8571</v>
      </c>
      <c r="P20" s="13">
        <v>2</v>
      </c>
      <c r="Q20" s="14">
        <v>67.428600000000003</v>
      </c>
      <c r="R20" s="15"/>
      <c r="S20" s="16"/>
      <c r="T20" s="33" t="s">
        <v>76</v>
      </c>
      <c r="U20" s="39"/>
      <c r="V20" s="36">
        <v>0.75</v>
      </c>
      <c r="W20" s="39"/>
      <c r="X20" s="57">
        <v>45291</v>
      </c>
      <c r="Y20" s="39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</row>
    <row r="21" spans="1:88" s="4" customFormat="1" ht="12.75" customHeight="1" x14ac:dyDescent="0.2">
      <c r="A21" s="38" t="s">
        <v>49</v>
      </c>
      <c r="B21" s="35" t="s">
        <v>55</v>
      </c>
      <c r="C21" s="35" t="s">
        <v>62</v>
      </c>
      <c r="D21" s="31">
        <v>1224799</v>
      </c>
      <c r="E21" s="31">
        <v>250000</v>
      </c>
      <c r="F21" s="35" t="s">
        <v>69</v>
      </c>
      <c r="G21" s="34" t="s">
        <v>76</v>
      </c>
      <c r="H21" s="35" t="s">
        <v>75</v>
      </c>
      <c r="I21" s="34" t="s">
        <v>78</v>
      </c>
      <c r="J21" s="13">
        <v>26.285699999999999</v>
      </c>
      <c r="K21" s="13">
        <v>12</v>
      </c>
      <c r="L21" s="13">
        <v>11.428599999999999</v>
      </c>
      <c r="M21" s="13">
        <v>3.2856999999999998</v>
      </c>
      <c r="N21" s="13">
        <v>3.4285999999999999</v>
      </c>
      <c r="O21" s="13">
        <v>4.1429</v>
      </c>
      <c r="P21" s="13">
        <v>2.2856999999999998</v>
      </c>
      <c r="Q21" s="14">
        <v>62.857100000000003</v>
      </c>
      <c r="R21" s="15"/>
      <c r="S21" s="16"/>
      <c r="T21" s="33" t="s">
        <v>76</v>
      </c>
      <c r="U21" s="39"/>
      <c r="V21" s="36">
        <v>0.53</v>
      </c>
      <c r="W21" s="39"/>
      <c r="X21" s="57">
        <v>44915</v>
      </c>
      <c r="Y21" s="39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</row>
    <row r="22" spans="1:88" x14ac:dyDescent="0.3">
      <c r="D22" s="8">
        <f>SUM(D15:D21)</f>
        <v>4245399</v>
      </c>
      <c r="E22" s="8">
        <f>SUM(E15:E21)</f>
        <v>1373450</v>
      </c>
      <c r="F22" s="5"/>
      <c r="R22" s="8">
        <f>SUM(R15:R21)</f>
        <v>824000</v>
      </c>
    </row>
    <row r="23" spans="1:88" x14ac:dyDescent="0.3">
      <c r="E23" s="5"/>
      <c r="F23" s="5"/>
      <c r="G23" s="5"/>
      <c r="H23" s="5"/>
      <c r="Q23" s="2" t="s">
        <v>17</v>
      </c>
      <c r="R23" s="8">
        <f>1000000-R22</f>
        <v>176000</v>
      </c>
    </row>
    <row r="24" spans="1:88" x14ac:dyDescent="0.3">
      <c r="R24" s="9"/>
    </row>
    <row r="25" spans="1:88" x14ac:dyDescent="0.3">
      <c r="R25" s="9"/>
    </row>
    <row r="26" spans="1:88" x14ac:dyDescent="0.3">
      <c r="R26" s="9"/>
    </row>
    <row r="27" spans="1:88" x14ac:dyDescent="0.3">
      <c r="R27" s="9"/>
    </row>
    <row r="28" spans="1:88" x14ac:dyDescent="0.3">
      <c r="R28" s="9"/>
    </row>
    <row r="29" spans="1:88" x14ac:dyDescent="0.3">
      <c r="R29" s="9"/>
    </row>
  </sheetData>
  <mergeCells count="25">
    <mergeCell ref="A6:C6"/>
    <mergeCell ref="W12:W13"/>
    <mergeCell ref="X12:X13"/>
    <mergeCell ref="Y12:Y13"/>
    <mergeCell ref="A12:A14"/>
    <mergeCell ref="B12:B14"/>
    <mergeCell ref="C12:C14"/>
    <mergeCell ref="D12:D14"/>
    <mergeCell ref="E12:E14"/>
    <mergeCell ref="F12:G13"/>
    <mergeCell ref="H12:I13"/>
    <mergeCell ref="D8:Q8"/>
    <mergeCell ref="J12:J13"/>
    <mergeCell ref="K12:K13"/>
    <mergeCell ref="L12:L13"/>
    <mergeCell ref="V12:V13"/>
    <mergeCell ref="M12:M13"/>
    <mergeCell ref="N12:N13"/>
    <mergeCell ref="O12:O13"/>
    <mergeCell ref="P12:P13"/>
    <mergeCell ref="Q12:Q13"/>
    <mergeCell ref="R12:R13"/>
    <mergeCell ref="S12:S13"/>
    <mergeCell ref="T12:T13"/>
    <mergeCell ref="U12:U13"/>
  </mergeCells>
  <dataValidations count="4">
    <dataValidation type="decimal" operator="lessThanOrEqual" allowBlank="1" showInputMessage="1" showErrorMessage="1" error="max. 40" sqref="J15:J21" xr:uid="{00000000-0002-0000-0000-000000000000}">
      <formula1>40</formula1>
    </dataValidation>
    <dataValidation type="decimal" operator="lessThanOrEqual" allowBlank="1" showInputMessage="1" showErrorMessage="1" error="max. 15" sqref="K15:L21" xr:uid="{00000000-0002-0000-0000-000001000000}">
      <formula1>15</formula1>
    </dataValidation>
    <dataValidation type="decimal" operator="lessThanOrEqual" allowBlank="1" showInputMessage="1" showErrorMessage="1" error="max. 10" sqref="N15:O21" xr:uid="{00000000-0002-0000-0000-000002000000}">
      <formula1>10</formula1>
    </dataValidation>
    <dataValidation type="decimal" operator="lessThanOrEqual" allowBlank="1" showInputMessage="1" showErrorMessage="1" error="max. 5" sqref="P15:P21 M15:M21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4B79B-CF99-4747-A80D-7F4F0B920E16}">
  <dimension ref="A1:BQ29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69" ht="38.25" customHeight="1" x14ac:dyDescent="0.3">
      <c r="A1" s="1" t="s">
        <v>34</v>
      </c>
    </row>
    <row r="2" spans="1:69" ht="15" customHeight="1" x14ac:dyDescent="0.3">
      <c r="A2" s="6" t="s">
        <v>39</v>
      </c>
      <c r="D2" s="6" t="s">
        <v>21</v>
      </c>
    </row>
    <row r="3" spans="1:69" ht="15" customHeight="1" x14ac:dyDescent="0.3">
      <c r="A3" s="6" t="s">
        <v>37</v>
      </c>
      <c r="D3" s="2" t="s">
        <v>31</v>
      </c>
    </row>
    <row r="4" spans="1:69" ht="15" customHeight="1" x14ac:dyDescent="0.3">
      <c r="A4" s="6" t="s">
        <v>40</v>
      </c>
      <c r="D4" s="2" t="s">
        <v>32</v>
      </c>
    </row>
    <row r="5" spans="1:69" ht="15" customHeight="1" x14ac:dyDescent="0.3">
      <c r="A5" s="6" t="s">
        <v>36</v>
      </c>
      <c r="D5" s="2" t="s">
        <v>33</v>
      </c>
    </row>
    <row r="6" spans="1:69" ht="15" customHeight="1" x14ac:dyDescent="0.3">
      <c r="A6" s="20" t="s">
        <v>41</v>
      </c>
      <c r="B6" s="20"/>
      <c r="C6" s="20"/>
    </row>
    <row r="7" spans="1:69" ht="15" customHeight="1" x14ac:dyDescent="0.3">
      <c r="A7" s="7" t="s">
        <v>38</v>
      </c>
      <c r="D7" s="6" t="s">
        <v>22</v>
      </c>
    </row>
    <row r="8" spans="1:69" ht="15" customHeight="1" x14ac:dyDescent="0.3">
      <c r="D8" s="28" t="s">
        <v>35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69" ht="15" customHeight="1" x14ac:dyDescent="0.3"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69" ht="15" customHeight="1" x14ac:dyDescent="0.3">
      <c r="A10" s="6"/>
      <c r="D10" s="2" t="s">
        <v>82</v>
      </c>
    </row>
    <row r="11" spans="1:69" ht="15" customHeight="1" x14ac:dyDescent="0.3">
      <c r="A11" s="6"/>
    </row>
    <row r="12" spans="1:69" ht="26.4" customHeight="1" x14ac:dyDescent="0.3">
      <c r="A12" s="18" t="s">
        <v>0</v>
      </c>
      <c r="B12" s="18" t="s">
        <v>1</v>
      </c>
      <c r="C12" s="18" t="s">
        <v>16</v>
      </c>
      <c r="D12" s="18" t="s">
        <v>13</v>
      </c>
      <c r="E12" s="22" t="s">
        <v>2</v>
      </c>
      <c r="F12" s="24" t="s">
        <v>28</v>
      </c>
      <c r="G12" s="25"/>
      <c r="H12" s="24" t="s">
        <v>29</v>
      </c>
      <c r="I12" s="25"/>
      <c r="J12" s="18" t="s">
        <v>42</v>
      </c>
      <c r="K12" s="18" t="s">
        <v>14</v>
      </c>
      <c r="L12" s="18" t="s">
        <v>15</v>
      </c>
      <c r="M12" s="18" t="s">
        <v>26</v>
      </c>
      <c r="N12" s="18" t="s">
        <v>27</v>
      </c>
      <c r="O12" s="18" t="s">
        <v>30</v>
      </c>
      <c r="P12" s="18" t="s">
        <v>3</v>
      </c>
      <c r="Q12" s="18" t="s">
        <v>4</v>
      </c>
    </row>
    <row r="13" spans="1:69" ht="59.4" customHeight="1" x14ac:dyDescent="0.3">
      <c r="A13" s="21"/>
      <c r="B13" s="21"/>
      <c r="C13" s="21"/>
      <c r="D13" s="21"/>
      <c r="E13" s="23"/>
      <c r="F13" s="26"/>
      <c r="G13" s="27"/>
      <c r="H13" s="26"/>
      <c r="I13" s="27"/>
      <c r="J13" s="19"/>
      <c r="K13" s="19"/>
      <c r="L13" s="19"/>
      <c r="M13" s="19"/>
      <c r="N13" s="19"/>
      <c r="O13" s="19"/>
      <c r="P13" s="19"/>
      <c r="Q13" s="19"/>
    </row>
    <row r="14" spans="1:69" ht="28.95" customHeight="1" x14ac:dyDescent="0.3">
      <c r="A14" s="21"/>
      <c r="B14" s="21"/>
      <c r="C14" s="21"/>
      <c r="D14" s="21"/>
      <c r="E14" s="23"/>
      <c r="F14" s="11" t="s">
        <v>23</v>
      </c>
      <c r="G14" s="10" t="s">
        <v>24</v>
      </c>
      <c r="H14" s="10" t="s">
        <v>23</v>
      </c>
      <c r="I14" s="10" t="s">
        <v>24</v>
      </c>
      <c r="J14" s="10" t="s">
        <v>25</v>
      </c>
      <c r="K14" s="10" t="s">
        <v>18</v>
      </c>
      <c r="L14" s="10" t="s">
        <v>18</v>
      </c>
      <c r="M14" s="10" t="s">
        <v>19</v>
      </c>
      <c r="N14" s="10" t="s">
        <v>20</v>
      </c>
      <c r="O14" s="10" t="s">
        <v>20</v>
      </c>
      <c r="P14" s="10" t="s">
        <v>19</v>
      </c>
      <c r="Q14" s="10"/>
    </row>
    <row r="15" spans="1:69" s="4" customFormat="1" ht="12.75" customHeight="1" x14ac:dyDescent="0.2">
      <c r="A15" s="37" t="s">
        <v>43</v>
      </c>
      <c r="B15" s="30" t="s">
        <v>50</v>
      </c>
      <c r="C15" s="60" t="s">
        <v>56</v>
      </c>
      <c r="D15" s="31">
        <v>432000</v>
      </c>
      <c r="E15" s="31">
        <v>320000</v>
      </c>
      <c r="F15" s="30" t="s">
        <v>63</v>
      </c>
      <c r="G15" s="29" t="s">
        <v>76</v>
      </c>
      <c r="H15" s="30" t="s">
        <v>70</v>
      </c>
      <c r="I15" s="29" t="s">
        <v>76</v>
      </c>
      <c r="J15" s="50">
        <v>34</v>
      </c>
      <c r="K15" s="50">
        <v>13</v>
      </c>
      <c r="L15" s="50">
        <v>12</v>
      </c>
      <c r="M15" s="50">
        <v>4</v>
      </c>
      <c r="N15" s="50">
        <v>6</v>
      </c>
      <c r="O15" s="50">
        <v>9</v>
      </c>
      <c r="P15" s="50">
        <v>5</v>
      </c>
      <c r="Q15" s="14">
        <f>SUM(J15:P15)</f>
        <v>83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s="4" customFormat="1" ht="12.75" customHeight="1" x14ac:dyDescent="0.2">
      <c r="A16" s="38" t="s">
        <v>44</v>
      </c>
      <c r="B16" s="17" t="s">
        <v>51</v>
      </c>
      <c r="C16" s="60" t="s">
        <v>57</v>
      </c>
      <c r="D16" s="31">
        <v>153500</v>
      </c>
      <c r="E16" s="31">
        <v>100000</v>
      </c>
      <c r="F16" s="35" t="s">
        <v>64</v>
      </c>
      <c r="G16" s="34" t="s">
        <v>76</v>
      </c>
      <c r="H16" s="35" t="s">
        <v>71</v>
      </c>
      <c r="I16" s="34" t="s">
        <v>76</v>
      </c>
      <c r="J16" s="50">
        <v>32</v>
      </c>
      <c r="K16" s="50">
        <v>12</v>
      </c>
      <c r="L16" s="50">
        <v>12</v>
      </c>
      <c r="M16" s="50">
        <v>4</v>
      </c>
      <c r="N16" s="50">
        <v>6</v>
      </c>
      <c r="O16" s="50">
        <v>7</v>
      </c>
      <c r="P16" s="50">
        <v>5</v>
      </c>
      <c r="Q16" s="14">
        <f t="shared" ref="Q16:Q21" si="0">SUM(J16:P16)</f>
        <v>78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4" customFormat="1" ht="12.75" customHeight="1" x14ac:dyDescent="0.2">
      <c r="A17" s="38" t="s">
        <v>45</v>
      </c>
      <c r="B17" s="35" t="s">
        <v>52</v>
      </c>
      <c r="C17" s="60" t="s">
        <v>58</v>
      </c>
      <c r="D17" s="31">
        <v>266000</v>
      </c>
      <c r="E17" s="31">
        <v>60000</v>
      </c>
      <c r="F17" s="30" t="s">
        <v>65</v>
      </c>
      <c r="G17" s="34" t="s">
        <v>76</v>
      </c>
      <c r="H17" s="35" t="s">
        <v>72</v>
      </c>
      <c r="I17" s="34" t="s">
        <v>76</v>
      </c>
      <c r="J17" s="50">
        <v>32</v>
      </c>
      <c r="K17" s="50">
        <v>12</v>
      </c>
      <c r="L17" s="50">
        <v>11</v>
      </c>
      <c r="M17" s="50">
        <v>5</v>
      </c>
      <c r="N17" s="50">
        <v>9</v>
      </c>
      <c r="O17" s="50">
        <v>9</v>
      </c>
      <c r="P17" s="50">
        <v>3</v>
      </c>
      <c r="Q17" s="14">
        <f t="shared" si="0"/>
        <v>81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4" customFormat="1" ht="12.75" customHeight="1" x14ac:dyDescent="0.2">
      <c r="A18" s="38" t="s">
        <v>46</v>
      </c>
      <c r="B18" s="35" t="s">
        <v>53</v>
      </c>
      <c r="C18" s="60" t="s">
        <v>59</v>
      </c>
      <c r="D18" s="31">
        <v>529000</v>
      </c>
      <c r="E18" s="31">
        <v>299000</v>
      </c>
      <c r="F18" s="35" t="s">
        <v>66</v>
      </c>
      <c r="G18" s="37" t="s">
        <v>81</v>
      </c>
      <c r="H18" s="35" t="s">
        <v>73</v>
      </c>
      <c r="I18" s="34" t="s">
        <v>78</v>
      </c>
      <c r="J18" s="50">
        <v>28</v>
      </c>
      <c r="K18" s="50">
        <v>11</v>
      </c>
      <c r="L18" s="50">
        <v>12</v>
      </c>
      <c r="M18" s="50">
        <v>3</v>
      </c>
      <c r="N18" s="50">
        <v>3</v>
      </c>
      <c r="O18" s="50">
        <v>5</v>
      </c>
      <c r="P18" s="50">
        <v>2</v>
      </c>
      <c r="Q18" s="14">
        <f t="shared" si="0"/>
        <v>64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4" customFormat="1" ht="12.75" customHeight="1" x14ac:dyDescent="0.2">
      <c r="A19" s="38" t="s">
        <v>47</v>
      </c>
      <c r="B19" s="35" t="s">
        <v>54</v>
      </c>
      <c r="C19" s="60" t="s">
        <v>60</v>
      </c>
      <c r="D19" s="31">
        <v>288900</v>
      </c>
      <c r="E19" s="31">
        <v>144450</v>
      </c>
      <c r="F19" s="35" t="s">
        <v>67</v>
      </c>
      <c r="G19" s="34" t="s">
        <v>76</v>
      </c>
      <c r="H19" s="30" t="s">
        <v>77</v>
      </c>
      <c r="I19" s="34" t="s">
        <v>77</v>
      </c>
      <c r="J19" s="50">
        <v>30</v>
      </c>
      <c r="K19" s="50">
        <v>12</v>
      </c>
      <c r="L19" s="50">
        <v>11</v>
      </c>
      <c r="M19" s="50">
        <v>4</v>
      </c>
      <c r="N19" s="50">
        <v>9</v>
      </c>
      <c r="O19" s="50">
        <v>8</v>
      </c>
      <c r="P19" s="50">
        <v>5</v>
      </c>
      <c r="Q19" s="14">
        <f t="shared" si="0"/>
        <v>79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s="4" customFormat="1" ht="12" x14ac:dyDescent="0.2">
      <c r="A20" s="38" t="s">
        <v>48</v>
      </c>
      <c r="B20" s="35" t="s">
        <v>54</v>
      </c>
      <c r="C20" s="60" t="s">
        <v>61</v>
      </c>
      <c r="D20" s="31">
        <v>1351200</v>
      </c>
      <c r="E20" s="31">
        <v>200000</v>
      </c>
      <c r="F20" s="35" t="s">
        <v>68</v>
      </c>
      <c r="G20" s="34" t="s">
        <v>77</v>
      </c>
      <c r="H20" s="35" t="s">
        <v>74</v>
      </c>
      <c r="I20" s="34" t="s">
        <v>76</v>
      </c>
      <c r="J20" s="50">
        <v>32</v>
      </c>
      <c r="K20" s="50">
        <v>13</v>
      </c>
      <c r="L20" s="50">
        <v>10</v>
      </c>
      <c r="M20" s="50">
        <v>5</v>
      </c>
      <c r="N20" s="50">
        <v>8</v>
      </c>
      <c r="O20" s="50">
        <v>6</v>
      </c>
      <c r="P20" s="50">
        <v>5</v>
      </c>
      <c r="Q20" s="14">
        <f t="shared" si="0"/>
        <v>79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s="4" customFormat="1" ht="12.75" customHeight="1" x14ac:dyDescent="0.2">
      <c r="A21" s="38" t="s">
        <v>49</v>
      </c>
      <c r="B21" s="35" t="s">
        <v>55</v>
      </c>
      <c r="C21" s="60" t="s">
        <v>62</v>
      </c>
      <c r="D21" s="31">
        <v>1224799</v>
      </c>
      <c r="E21" s="31">
        <v>250000</v>
      </c>
      <c r="F21" s="35" t="s">
        <v>69</v>
      </c>
      <c r="G21" s="34" t="s">
        <v>76</v>
      </c>
      <c r="H21" s="35" t="s">
        <v>75</v>
      </c>
      <c r="I21" s="34" t="s">
        <v>78</v>
      </c>
      <c r="J21" s="50">
        <v>28</v>
      </c>
      <c r="K21" s="50">
        <v>12</v>
      </c>
      <c r="L21" s="50">
        <v>12</v>
      </c>
      <c r="M21" s="50">
        <v>3</v>
      </c>
      <c r="N21" s="50">
        <v>2</v>
      </c>
      <c r="O21" s="50">
        <v>3</v>
      </c>
      <c r="P21" s="50">
        <v>2</v>
      </c>
      <c r="Q21" s="14">
        <f t="shared" si="0"/>
        <v>62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ht="12" x14ac:dyDescent="0.3">
      <c r="D22" s="8">
        <f>SUM(D15:D21)</f>
        <v>4245399</v>
      </c>
      <c r="E22" s="8">
        <f>SUM(E15:E21)</f>
        <v>1373450</v>
      </c>
      <c r="F22" s="5"/>
    </row>
    <row r="23" spans="1:69" ht="12" x14ac:dyDescent="0.3">
      <c r="E23" s="5"/>
      <c r="F23" s="5"/>
      <c r="G23" s="5"/>
      <c r="H23" s="5"/>
    </row>
    <row r="24" spans="1:69" ht="12" x14ac:dyDescent="0.3"/>
    <row r="25" spans="1:69" ht="12" x14ac:dyDescent="0.3"/>
    <row r="26" spans="1:69" ht="12" x14ac:dyDescent="0.3"/>
    <row r="27" spans="1:69" ht="12" x14ac:dyDescent="0.3"/>
    <row r="28" spans="1:69" ht="12" x14ac:dyDescent="0.3"/>
    <row r="29" spans="1:69" ht="12" x14ac:dyDescent="0.3"/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A6:C6"/>
    <mergeCell ref="D8:Q8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5" sqref="P15:P21 M15:M21" xr:uid="{1E945E24-5723-41C6-BEB2-F11DBB88FC69}">
      <formula1>5</formula1>
    </dataValidation>
    <dataValidation type="decimal" operator="lessThanOrEqual" allowBlank="1" showInputMessage="1" showErrorMessage="1" error="max. 10" sqref="N15:O21" xr:uid="{E1A51072-3084-470D-AED0-EC5708447623}">
      <formula1>10</formula1>
    </dataValidation>
    <dataValidation type="decimal" operator="lessThanOrEqual" allowBlank="1" showInputMessage="1" showErrorMessage="1" error="max. 15" sqref="K15:L21" xr:uid="{28882BC0-2A1C-4FA2-A7D8-57D24EB5FE00}">
      <formula1>15</formula1>
    </dataValidation>
    <dataValidation type="decimal" operator="lessThanOrEqual" allowBlank="1" showInputMessage="1" showErrorMessage="1" error="max. 40" sqref="J15:J21" xr:uid="{06D14370-BEA4-4988-B0EA-89C3449B1C8F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F6B21-505C-4D7D-A7B3-9974EF96E72A}">
  <dimension ref="A1:BQ23"/>
  <sheetViews>
    <sheetView zoomScale="90" zoomScaleNormal="90" workbookViewId="0"/>
  </sheetViews>
  <sheetFormatPr defaultColWidth="9.109375" defaultRowHeight="12" x14ac:dyDescent="0.3"/>
  <cols>
    <col min="1" max="1" width="11.6640625" style="41" customWidth="1"/>
    <col min="2" max="2" width="30" style="41" bestFit="1" customWidth="1"/>
    <col min="3" max="3" width="43.6640625" style="41" customWidth="1"/>
    <col min="4" max="4" width="15.5546875" style="41" customWidth="1"/>
    <col min="5" max="5" width="15" style="41" customWidth="1"/>
    <col min="6" max="6" width="15.6640625" style="41" customWidth="1"/>
    <col min="7" max="7" width="5.6640625" style="42" customWidth="1"/>
    <col min="8" max="8" width="15.6640625" style="42" customWidth="1"/>
    <col min="9" max="9" width="5.6640625" style="41" customWidth="1"/>
    <col min="10" max="10" width="9.6640625" style="41" customWidth="1"/>
    <col min="11" max="17" width="9.33203125" style="41" customWidth="1"/>
    <col min="18" max="16384" width="9.109375" style="41"/>
  </cols>
  <sheetData>
    <row r="1" spans="1:69" ht="38.25" customHeight="1" x14ac:dyDescent="0.3">
      <c r="A1" s="40" t="s">
        <v>34</v>
      </c>
    </row>
    <row r="2" spans="1:69" ht="15" customHeight="1" x14ac:dyDescent="0.3">
      <c r="A2" s="45" t="s">
        <v>39</v>
      </c>
      <c r="D2" s="45" t="s">
        <v>21</v>
      </c>
    </row>
    <row r="3" spans="1:69" ht="15" customHeight="1" x14ac:dyDescent="0.3">
      <c r="A3" s="45" t="s">
        <v>37</v>
      </c>
      <c r="D3" s="41" t="s">
        <v>31</v>
      </c>
    </row>
    <row r="4" spans="1:69" ht="15" customHeight="1" x14ac:dyDescent="0.3">
      <c r="A4" s="45" t="s">
        <v>40</v>
      </c>
      <c r="D4" s="41" t="s">
        <v>32</v>
      </c>
    </row>
    <row r="5" spans="1:69" ht="15" customHeight="1" x14ac:dyDescent="0.3">
      <c r="A5" s="45" t="s">
        <v>36</v>
      </c>
      <c r="D5" s="41" t="s">
        <v>33</v>
      </c>
    </row>
    <row r="6" spans="1:69" ht="15" customHeight="1" x14ac:dyDescent="0.3">
      <c r="A6" s="20" t="s">
        <v>41</v>
      </c>
      <c r="B6" s="20"/>
      <c r="C6" s="20"/>
    </row>
    <row r="7" spans="1:69" ht="15" customHeight="1" x14ac:dyDescent="0.3">
      <c r="A7" s="47" t="s">
        <v>38</v>
      </c>
      <c r="D7" s="45" t="s">
        <v>22</v>
      </c>
    </row>
    <row r="8" spans="1:69" ht="15" customHeight="1" x14ac:dyDescent="0.3">
      <c r="D8" s="28" t="s">
        <v>35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69" ht="15" customHeight="1" x14ac:dyDescent="0.3"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69" ht="15" customHeight="1" x14ac:dyDescent="0.3">
      <c r="A10" s="45"/>
      <c r="D10" s="41" t="s">
        <v>82</v>
      </c>
    </row>
    <row r="11" spans="1:69" ht="15" customHeight="1" x14ac:dyDescent="0.3">
      <c r="A11" s="45"/>
    </row>
    <row r="12" spans="1:69" ht="26.4" customHeight="1" x14ac:dyDescent="0.3">
      <c r="A12" s="18" t="s">
        <v>0</v>
      </c>
      <c r="B12" s="18" t="s">
        <v>1</v>
      </c>
      <c r="C12" s="58" t="s">
        <v>16</v>
      </c>
      <c r="D12" s="18" t="s">
        <v>13</v>
      </c>
      <c r="E12" s="22" t="s">
        <v>2</v>
      </c>
      <c r="F12" s="24" t="s">
        <v>28</v>
      </c>
      <c r="G12" s="25"/>
      <c r="H12" s="24" t="s">
        <v>29</v>
      </c>
      <c r="I12" s="25"/>
      <c r="J12" s="18" t="s">
        <v>42</v>
      </c>
      <c r="K12" s="18" t="s">
        <v>14</v>
      </c>
      <c r="L12" s="18" t="s">
        <v>15</v>
      </c>
      <c r="M12" s="18" t="s">
        <v>26</v>
      </c>
      <c r="N12" s="18" t="s">
        <v>27</v>
      </c>
      <c r="O12" s="18" t="s">
        <v>30</v>
      </c>
      <c r="P12" s="18" t="s">
        <v>3</v>
      </c>
      <c r="Q12" s="18" t="s">
        <v>4</v>
      </c>
    </row>
    <row r="13" spans="1:69" ht="59.4" customHeight="1" x14ac:dyDescent="0.3">
      <c r="A13" s="21"/>
      <c r="B13" s="21"/>
      <c r="C13" s="59"/>
      <c r="D13" s="21"/>
      <c r="E13" s="23"/>
      <c r="F13" s="26"/>
      <c r="G13" s="27"/>
      <c r="H13" s="26"/>
      <c r="I13" s="27"/>
      <c r="J13" s="19"/>
      <c r="K13" s="19"/>
      <c r="L13" s="19"/>
      <c r="M13" s="19"/>
      <c r="N13" s="19"/>
      <c r="O13" s="19"/>
      <c r="P13" s="19"/>
      <c r="Q13" s="19"/>
    </row>
    <row r="14" spans="1:69" ht="28.95" customHeight="1" x14ac:dyDescent="0.3">
      <c r="A14" s="21"/>
      <c r="B14" s="21"/>
      <c r="C14" s="59"/>
      <c r="D14" s="21"/>
      <c r="E14" s="23"/>
      <c r="F14" s="48" t="s">
        <v>23</v>
      </c>
      <c r="G14" s="46" t="s">
        <v>24</v>
      </c>
      <c r="H14" s="46" t="s">
        <v>23</v>
      </c>
      <c r="I14" s="46" t="s">
        <v>24</v>
      </c>
      <c r="J14" s="46" t="s">
        <v>25</v>
      </c>
      <c r="K14" s="46" t="s">
        <v>18</v>
      </c>
      <c r="L14" s="46" t="s">
        <v>18</v>
      </c>
      <c r="M14" s="46" t="s">
        <v>19</v>
      </c>
      <c r="N14" s="46" t="s">
        <v>20</v>
      </c>
      <c r="O14" s="46" t="s">
        <v>20</v>
      </c>
      <c r="P14" s="46" t="s">
        <v>19</v>
      </c>
      <c r="Q14" s="46"/>
    </row>
    <row r="15" spans="1:69" s="43" customFormat="1" ht="12.75" customHeight="1" x14ac:dyDescent="0.2">
      <c r="A15" s="37" t="s">
        <v>43</v>
      </c>
      <c r="B15" s="30" t="s">
        <v>50</v>
      </c>
      <c r="C15" s="60" t="s">
        <v>56</v>
      </c>
      <c r="D15" s="31">
        <v>432000</v>
      </c>
      <c r="E15" s="31">
        <v>320000</v>
      </c>
      <c r="F15" s="30" t="s">
        <v>63</v>
      </c>
      <c r="G15" s="29" t="s">
        <v>76</v>
      </c>
      <c r="H15" s="30" t="s">
        <v>70</v>
      </c>
      <c r="I15" s="29" t="s">
        <v>76</v>
      </c>
      <c r="J15" s="50">
        <v>35</v>
      </c>
      <c r="K15" s="50">
        <v>12</v>
      </c>
      <c r="L15" s="50">
        <v>12</v>
      </c>
      <c r="M15" s="50">
        <v>4</v>
      </c>
      <c r="N15" s="50">
        <v>4</v>
      </c>
      <c r="O15" s="50">
        <v>6</v>
      </c>
      <c r="P15" s="50">
        <v>5</v>
      </c>
      <c r="Q15" s="51">
        <f>SUM(J15:P15)</f>
        <v>78</v>
      </c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</row>
    <row r="16" spans="1:69" s="43" customFormat="1" ht="12.75" customHeight="1" x14ac:dyDescent="0.2">
      <c r="A16" s="38" t="s">
        <v>44</v>
      </c>
      <c r="B16" s="54" t="s">
        <v>51</v>
      </c>
      <c r="C16" s="60" t="s">
        <v>57</v>
      </c>
      <c r="D16" s="31">
        <v>153500</v>
      </c>
      <c r="E16" s="31">
        <v>100000</v>
      </c>
      <c r="F16" s="35" t="s">
        <v>64</v>
      </c>
      <c r="G16" s="34" t="s">
        <v>76</v>
      </c>
      <c r="H16" s="35" t="s">
        <v>71</v>
      </c>
      <c r="I16" s="34" t="s">
        <v>76</v>
      </c>
      <c r="J16" s="50">
        <v>35</v>
      </c>
      <c r="K16" s="50">
        <v>12</v>
      </c>
      <c r="L16" s="50">
        <v>12</v>
      </c>
      <c r="M16" s="50">
        <v>4</v>
      </c>
      <c r="N16" s="50">
        <v>4</v>
      </c>
      <c r="O16" s="50">
        <v>6</v>
      </c>
      <c r="P16" s="50">
        <v>4</v>
      </c>
      <c r="Q16" s="51">
        <f t="shared" ref="Q16:Q21" si="0">SUM(J16:P16)</f>
        <v>77</v>
      </c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</row>
    <row r="17" spans="1:69" s="43" customFormat="1" ht="12.75" customHeight="1" x14ac:dyDescent="0.2">
      <c r="A17" s="38" t="s">
        <v>45</v>
      </c>
      <c r="B17" s="35" t="s">
        <v>52</v>
      </c>
      <c r="C17" s="60" t="s">
        <v>58</v>
      </c>
      <c r="D17" s="31">
        <v>266000</v>
      </c>
      <c r="E17" s="31">
        <v>60000</v>
      </c>
      <c r="F17" s="30" t="s">
        <v>65</v>
      </c>
      <c r="G17" s="34" t="s">
        <v>76</v>
      </c>
      <c r="H17" s="35" t="s">
        <v>72</v>
      </c>
      <c r="I17" s="34" t="s">
        <v>76</v>
      </c>
      <c r="J17" s="50">
        <v>35</v>
      </c>
      <c r="K17" s="50">
        <v>12</v>
      </c>
      <c r="L17" s="50">
        <v>12</v>
      </c>
      <c r="M17" s="50">
        <v>4</v>
      </c>
      <c r="N17" s="50">
        <v>4</v>
      </c>
      <c r="O17" s="50">
        <v>4</v>
      </c>
      <c r="P17" s="50">
        <v>4</v>
      </c>
      <c r="Q17" s="51">
        <f t="shared" si="0"/>
        <v>75</v>
      </c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</row>
    <row r="18" spans="1:69" s="43" customFormat="1" ht="12.75" customHeight="1" x14ac:dyDescent="0.2">
      <c r="A18" s="38" t="s">
        <v>46</v>
      </c>
      <c r="B18" s="35" t="s">
        <v>53</v>
      </c>
      <c r="C18" s="60" t="s">
        <v>59</v>
      </c>
      <c r="D18" s="31">
        <v>529000</v>
      </c>
      <c r="E18" s="31">
        <v>299000</v>
      </c>
      <c r="F18" s="35" t="s">
        <v>66</v>
      </c>
      <c r="G18" s="37" t="s">
        <v>81</v>
      </c>
      <c r="H18" s="35" t="s">
        <v>73</v>
      </c>
      <c r="I18" s="34" t="s">
        <v>78</v>
      </c>
      <c r="J18" s="50">
        <v>35</v>
      </c>
      <c r="K18" s="50">
        <v>12</v>
      </c>
      <c r="L18" s="50">
        <v>12</v>
      </c>
      <c r="M18" s="50">
        <v>4</v>
      </c>
      <c r="N18" s="50">
        <v>8</v>
      </c>
      <c r="O18" s="50">
        <v>8</v>
      </c>
      <c r="P18" s="50">
        <v>2</v>
      </c>
      <c r="Q18" s="51">
        <f t="shared" si="0"/>
        <v>81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</row>
    <row r="19" spans="1:69" s="43" customFormat="1" ht="12.75" customHeight="1" x14ac:dyDescent="0.2">
      <c r="A19" s="38" t="s">
        <v>47</v>
      </c>
      <c r="B19" s="35" t="s">
        <v>54</v>
      </c>
      <c r="C19" s="60" t="s">
        <v>60</v>
      </c>
      <c r="D19" s="31">
        <v>288900</v>
      </c>
      <c r="E19" s="31">
        <v>144450</v>
      </c>
      <c r="F19" s="35" t="s">
        <v>67</v>
      </c>
      <c r="G19" s="34" t="s">
        <v>76</v>
      </c>
      <c r="H19" s="30" t="s">
        <v>77</v>
      </c>
      <c r="I19" s="34" t="s">
        <v>77</v>
      </c>
      <c r="J19" s="50">
        <v>35</v>
      </c>
      <c r="K19" s="50">
        <v>11</v>
      </c>
      <c r="L19" s="50">
        <v>10</v>
      </c>
      <c r="M19" s="50">
        <v>4</v>
      </c>
      <c r="N19" s="50">
        <v>6</v>
      </c>
      <c r="O19" s="50">
        <v>6</v>
      </c>
      <c r="P19" s="50">
        <v>4</v>
      </c>
      <c r="Q19" s="51">
        <f t="shared" si="0"/>
        <v>76</v>
      </c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</row>
    <row r="20" spans="1:69" s="43" customFormat="1" x14ac:dyDescent="0.2">
      <c r="A20" s="38" t="s">
        <v>48</v>
      </c>
      <c r="B20" s="35" t="s">
        <v>54</v>
      </c>
      <c r="C20" s="60" t="s">
        <v>61</v>
      </c>
      <c r="D20" s="31">
        <v>1351200</v>
      </c>
      <c r="E20" s="31">
        <v>200000</v>
      </c>
      <c r="F20" s="35" t="s">
        <v>68</v>
      </c>
      <c r="G20" s="34" t="s">
        <v>77</v>
      </c>
      <c r="H20" s="35" t="s">
        <v>74</v>
      </c>
      <c r="I20" s="34" t="s">
        <v>76</v>
      </c>
      <c r="J20" s="50">
        <v>35</v>
      </c>
      <c r="K20" s="50">
        <v>12</v>
      </c>
      <c r="L20" s="50">
        <v>10</v>
      </c>
      <c r="M20" s="50">
        <v>4</v>
      </c>
      <c r="N20" s="50">
        <v>6</v>
      </c>
      <c r="O20" s="50">
        <v>6</v>
      </c>
      <c r="P20" s="50">
        <v>4</v>
      </c>
      <c r="Q20" s="51">
        <f t="shared" si="0"/>
        <v>77</v>
      </c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</row>
    <row r="21" spans="1:69" s="43" customFormat="1" ht="12.75" customHeight="1" x14ac:dyDescent="0.2">
      <c r="A21" s="38" t="s">
        <v>49</v>
      </c>
      <c r="B21" s="35" t="s">
        <v>55</v>
      </c>
      <c r="C21" s="60" t="s">
        <v>62</v>
      </c>
      <c r="D21" s="31">
        <v>1224799</v>
      </c>
      <c r="E21" s="31">
        <v>250000</v>
      </c>
      <c r="F21" s="35" t="s">
        <v>69</v>
      </c>
      <c r="G21" s="34" t="s">
        <v>76</v>
      </c>
      <c r="H21" s="35" t="s">
        <v>75</v>
      </c>
      <c r="I21" s="34" t="s">
        <v>78</v>
      </c>
      <c r="J21" s="50">
        <v>30</v>
      </c>
      <c r="K21" s="50">
        <v>12</v>
      </c>
      <c r="L21" s="50">
        <v>12</v>
      </c>
      <c r="M21" s="50">
        <v>5</v>
      </c>
      <c r="N21" s="50">
        <v>5</v>
      </c>
      <c r="O21" s="50">
        <v>5</v>
      </c>
      <c r="P21" s="50">
        <v>4</v>
      </c>
      <c r="Q21" s="51">
        <f t="shared" si="0"/>
        <v>73</v>
      </c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</row>
    <row r="22" spans="1:69" x14ac:dyDescent="0.3">
      <c r="D22" s="49">
        <f>SUM(D15:D21)</f>
        <v>4245399</v>
      </c>
      <c r="E22" s="49">
        <f>SUM(E15:E21)</f>
        <v>1373450</v>
      </c>
      <c r="F22" s="44"/>
    </row>
    <row r="23" spans="1:69" x14ac:dyDescent="0.3">
      <c r="E23" s="44"/>
      <c r="F23" s="44"/>
      <c r="G23" s="44"/>
      <c r="H23" s="44"/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A6:C6"/>
    <mergeCell ref="D8:Q8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:J21" xr:uid="{9D7630B1-C428-445F-9EEF-D3A1BAC631E9}">
      <formula1>40</formula1>
    </dataValidation>
    <dataValidation type="decimal" operator="lessThanOrEqual" allowBlank="1" showInputMessage="1" showErrorMessage="1" error="max. 15" sqref="K15:L21" xr:uid="{61719776-C8F5-42C2-A087-BE79E0CFB617}">
      <formula1>15</formula1>
    </dataValidation>
    <dataValidation type="decimal" operator="lessThanOrEqual" allowBlank="1" showInputMessage="1" showErrorMessage="1" error="max. 10" sqref="N15:O21" xr:uid="{56B1BF79-68A8-4F2B-B986-4DC6E58E4C50}">
      <formula1>10</formula1>
    </dataValidation>
    <dataValidation type="decimal" operator="lessThanOrEqual" allowBlank="1" showInputMessage="1" showErrorMessage="1" error="max. 5" sqref="P15:P21 M15:M21" xr:uid="{CC67A4CB-4DD2-4A65-9EAE-F9E7350DF3A9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5B15A-6D4A-445F-9439-B11127BFFF28}">
  <dimension ref="A1:BQ29"/>
  <sheetViews>
    <sheetView zoomScale="90" zoomScaleNormal="90" workbookViewId="0"/>
  </sheetViews>
  <sheetFormatPr defaultColWidth="9.109375" defaultRowHeight="14.4" x14ac:dyDescent="0.3"/>
  <cols>
    <col min="1" max="1" width="11.6640625" style="41" customWidth="1"/>
    <col min="2" max="2" width="30" style="41" bestFit="1" customWidth="1"/>
    <col min="3" max="3" width="43.6640625" style="41" customWidth="1"/>
    <col min="4" max="4" width="15.5546875" style="41" customWidth="1"/>
    <col min="5" max="5" width="15" style="41" customWidth="1"/>
    <col min="6" max="6" width="15.6640625" style="41" customWidth="1"/>
    <col min="7" max="7" width="5.6640625" style="42" customWidth="1"/>
    <col min="8" max="8" width="15.6640625" style="42" customWidth="1"/>
    <col min="9" max="9" width="5.6640625" style="41" customWidth="1"/>
    <col min="10" max="10" width="9.6640625" style="41" customWidth="1"/>
    <col min="11" max="17" width="9.33203125" style="41" customWidth="1"/>
    <col min="18" max="16384" width="9.109375" style="41"/>
  </cols>
  <sheetData>
    <row r="1" spans="1:69" ht="38.25" customHeight="1" x14ac:dyDescent="0.3">
      <c r="A1" s="40" t="s">
        <v>34</v>
      </c>
    </row>
    <row r="2" spans="1:69" ht="15" customHeight="1" x14ac:dyDescent="0.3">
      <c r="A2" s="45" t="s">
        <v>39</v>
      </c>
      <c r="D2" s="45" t="s">
        <v>21</v>
      </c>
    </row>
    <row r="3" spans="1:69" ht="15" customHeight="1" x14ac:dyDescent="0.3">
      <c r="A3" s="45" t="s">
        <v>37</v>
      </c>
      <c r="D3" s="41" t="s">
        <v>31</v>
      </c>
    </row>
    <row r="4" spans="1:69" ht="15" customHeight="1" x14ac:dyDescent="0.3">
      <c r="A4" s="45" t="s">
        <v>40</v>
      </c>
      <c r="D4" s="41" t="s">
        <v>32</v>
      </c>
    </row>
    <row r="5" spans="1:69" ht="15" customHeight="1" x14ac:dyDescent="0.3">
      <c r="A5" s="45" t="s">
        <v>36</v>
      </c>
      <c r="D5" s="41" t="s">
        <v>33</v>
      </c>
    </row>
    <row r="6" spans="1:69" ht="15" customHeight="1" x14ac:dyDescent="0.3">
      <c r="A6" s="20" t="s">
        <v>41</v>
      </c>
      <c r="B6" s="20"/>
      <c r="C6" s="20"/>
    </row>
    <row r="7" spans="1:69" ht="15" customHeight="1" x14ac:dyDescent="0.3">
      <c r="A7" s="47" t="s">
        <v>38</v>
      </c>
      <c r="D7" s="45" t="s">
        <v>22</v>
      </c>
    </row>
    <row r="8" spans="1:69" ht="15" customHeight="1" x14ac:dyDescent="0.3">
      <c r="D8" s="28" t="s">
        <v>35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69" ht="15" customHeight="1" x14ac:dyDescent="0.3"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69" ht="15" customHeight="1" x14ac:dyDescent="0.3">
      <c r="A10" s="45"/>
      <c r="D10" s="41" t="s">
        <v>82</v>
      </c>
    </row>
    <row r="11" spans="1:69" ht="15" customHeight="1" x14ac:dyDescent="0.3">
      <c r="A11" s="45"/>
    </row>
    <row r="12" spans="1:69" ht="26.4" customHeight="1" x14ac:dyDescent="0.3">
      <c r="A12" s="18" t="s">
        <v>0</v>
      </c>
      <c r="B12" s="18" t="s">
        <v>1</v>
      </c>
      <c r="C12" s="18" t="s">
        <v>16</v>
      </c>
      <c r="D12" s="18" t="s">
        <v>13</v>
      </c>
      <c r="E12" s="22" t="s">
        <v>2</v>
      </c>
      <c r="F12" s="24" t="s">
        <v>28</v>
      </c>
      <c r="G12" s="25"/>
      <c r="H12" s="24" t="s">
        <v>29</v>
      </c>
      <c r="I12" s="25"/>
      <c r="J12" s="18" t="s">
        <v>42</v>
      </c>
      <c r="K12" s="18" t="s">
        <v>14</v>
      </c>
      <c r="L12" s="18" t="s">
        <v>15</v>
      </c>
      <c r="M12" s="18" t="s">
        <v>26</v>
      </c>
      <c r="N12" s="18" t="s">
        <v>27</v>
      </c>
      <c r="O12" s="18" t="s">
        <v>30</v>
      </c>
      <c r="P12" s="18" t="s">
        <v>3</v>
      </c>
      <c r="Q12" s="18" t="s">
        <v>4</v>
      </c>
    </row>
    <row r="13" spans="1:69" ht="59.4" customHeight="1" x14ac:dyDescent="0.3">
      <c r="A13" s="21"/>
      <c r="B13" s="21"/>
      <c r="C13" s="21"/>
      <c r="D13" s="21"/>
      <c r="E13" s="23"/>
      <c r="F13" s="26"/>
      <c r="G13" s="27"/>
      <c r="H13" s="26"/>
      <c r="I13" s="27"/>
      <c r="J13" s="19"/>
      <c r="K13" s="19"/>
      <c r="L13" s="19"/>
      <c r="M13" s="19"/>
      <c r="N13" s="19"/>
      <c r="O13" s="19"/>
      <c r="P13" s="19"/>
      <c r="Q13" s="19"/>
    </row>
    <row r="14" spans="1:69" ht="28.95" customHeight="1" x14ac:dyDescent="0.3">
      <c r="A14" s="21"/>
      <c r="B14" s="21"/>
      <c r="C14" s="21"/>
      <c r="D14" s="21"/>
      <c r="E14" s="23"/>
      <c r="F14" s="48" t="s">
        <v>23</v>
      </c>
      <c r="G14" s="46" t="s">
        <v>24</v>
      </c>
      <c r="H14" s="46" t="s">
        <v>23</v>
      </c>
      <c r="I14" s="46" t="s">
        <v>24</v>
      </c>
      <c r="J14" s="46" t="s">
        <v>25</v>
      </c>
      <c r="K14" s="46" t="s">
        <v>18</v>
      </c>
      <c r="L14" s="46" t="s">
        <v>18</v>
      </c>
      <c r="M14" s="46" t="s">
        <v>19</v>
      </c>
      <c r="N14" s="46" t="s">
        <v>20</v>
      </c>
      <c r="O14" s="46" t="s">
        <v>20</v>
      </c>
      <c r="P14" s="46" t="s">
        <v>19</v>
      </c>
      <c r="Q14" s="46"/>
    </row>
    <row r="15" spans="1:69" s="43" customFormat="1" ht="12.75" customHeight="1" x14ac:dyDescent="0.2">
      <c r="A15" s="37" t="s">
        <v>43</v>
      </c>
      <c r="B15" s="30" t="s">
        <v>50</v>
      </c>
      <c r="C15" s="60" t="s">
        <v>56</v>
      </c>
      <c r="D15" s="31">
        <v>432000</v>
      </c>
      <c r="E15" s="31">
        <v>320000</v>
      </c>
      <c r="F15" s="30" t="s">
        <v>63</v>
      </c>
      <c r="G15" s="29" t="s">
        <v>76</v>
      </c>
      <c r="H15" s="30" t="s">
        <v>70</v>
      </c>
      <c r="I15" s="29" t="s">
        <v>76</v>
      </c>
      <c r="J15" s="50"/>
      <c r="K15" s="50"/>
      <c r="L15" s="50"/>
      <c r="M15" s="50"/>
      <c r="N15" s="50"/>
      <c r="O15" s="50"/>
      <c r="P15" s="50"/>
      <c r="Q15" s="51">
        <f>SUM(J15:P15)</f>
        <v>0</v>
      </c>
      <c r="R15" s="41" t="s">
        <v>85</v>
      </c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</row>
    <row r="16" spans="1:69" s="43" customFormat="1" ht="12.75" customHeight="1" x14ac:dyDescent="0.2">
      <c r="A16" s="38" t="s">
        <v>44</v>
      </c>
      <c r="B16" s="54" t="s">
        <v>51</v>
      </c>
      <c r="C16" s="60" t="s">
        <v>57</v>
      </c>
      <c r="D16" s="31">
        <v>153500</v>
      </c>
      <c r="E16" s="31">
        <v>100000</v>
      </c>
      <c r="F16" s="35" t="s">
        <v>64</v>
      </c>
      <c r="G16" s="34" t="s">
        <v>76</v>
      </c>
      <c r="H16" s="35" t="s">
        <v>71</v>
      </c>
      <c r="I16" s="34" t="s">
        <v>76</v>
      </c>
      <c r="J16" s="50"/>
      <c r="K16" s="50"/>
      <c r="L16" s="50"/>
      <c r="M16" s="50"/>
      <c r="N16" s="50"/>
      <c r="O16" s="50"/>
      <c r="P16" s="50"/>
      <c r="Q16" s="51">
        <f t="shared" ref="Q16:Q21" si="0">SUM(J16:P16)</f>
        <v>0</v>
      </c>
      <c r="R16" s="41" t="s">
        <v>85</v>
      </c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</row>
    <row r="17" spans="1:69" s="43" customFormat="1" ht="12.75" customHeight="1" x14ac:dyDescent="0.2">
      <c r="A17" s="38" t="s">
        <v>45</v>
      </c>
      <c r="B17" s="35" t="s">
        <v>52</v>
      </c>
      <c r="C17" s="60" t="s">
        <v>58</v>
      </c>
      <c r="D17" s="31">
        <v>266000</v>
      </c>
      <c r="E17" s="31">
        <v>60000</v>
      </c>
      <c r="F17" s="30" t="s">
        <v>65</v>
      </c>
      <c r="G17" s="34" t="s">
        <v>76</v>
      </c>
      <c r="H17" s="35" t="s">
        <v>72</v>
      </c>
      <c r="I17" s="34" t="s">
        <v>76</v>
      </c>
      <c r="J17" s="50"/>
      <c r="K17" s="50"/>
      <c r="L17" s="50"/>
      <c r="M17" s="50"/>
      <c r="N17" s="50"/>
      <c r="O17" s="50"/>
      <c r="P17" s="50"/>
      <c r="Q17" s="51">
        <f t="shared" si="0"/>
        <v>0</v>
      </c>
      <c r="R17" s="41" t="s">
        <v>85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</row>
    <row r="18" spans="1:69" s="43" customFormat="1" ht="12.75" customHeight="1" x14ac:dyDescent="0.2">
      <c r="A18" s="38" t="s">
        <v>46</v>
      </c>
      <c r="B18" s="35" t="s">
        <v>53</v>
      </c>
      <c r="C18" s="60" t="s">
        <v>59</v>
      </c>
      <c r="D18" s="31">
        <v>529000</v>
      </c>
      <c r="E18" s="31">
        <v>299000</v>
      </c>
      <c r="F18" s="35" t="s">
        <v>66</v>
      </c>
      <c r="G18" s="37" t="s">
        <v>81</v>
      </c>
      <c r="H18" s="35" t="s">
        <v>73</v>
      </c>
      <c r="I18" s="34" t="s">
        <v>78</v>
      </c>
      <c r="J18" s="50"/>
      <c r="K18" s="50"/>
      <c r="L18" s="50"/>
      <c r="M18" s="50"/>
      <c r="N18" s="50"/>
      <c r="O18" s="50"/>
      <c r="P18" s="50"/>
      <c r="Q18" s="51">
        <f t="shared" si="0"/>
        <v>0</v>
      </c>
      <c r="R18" s="41" t="s">
        <v>85</v>
      </c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</row>
    <row r="19" spans="1:69" s="43" customFormat="1" ht="12.75" customHeight="1" x14ac:dyDescent="0.2">
      <c r="A19" s="38" t="s">
        <v>47</v>
      </c>
      <c r="B19" s="35" t="s">
        <v>54</v>
      </c>
      <c r="C19" s="60" t="s">
        <v>60</v>
      </c>
      <c r="D19" s="31">
        <v>288900</v>
      </c>
      <c r="E19" s="31">
        <v>144450</v>
      </c>
      <c r="F19" s="35" t="s">
        <v>67</v>
      </c>
      <c r="G19" s="34" t="s">
        <v>76</v>
      </c>
      <c r="H19" s="30" t="s">
        <v>77</v>
      </c>
      <c r="I19" s="34" t="s">
        <v>77</v>
      </c>
      <c r="J19" s="50"/>
      <c r="K19" s="50"/>
      <c r="L19" s="50"/>
      <c r="M19" s="50"/>
      <c r="N19" s="50"/>
      <c r="O19" s="50"/>
      <c r="P19" s="50"/>
      <c r="Q19" s="51">
        <f t="shared" si="0"/>
        <v>0</v>
      </c>
      <c r="R19" s="41" t="s">
        <v>85</v>
      </c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</row>
    <row r="20" spans="1:69" s="43" customFormat="1" ht="12" x14ac:dyDescent="0.2">
      <c r="A20" s="38" t="s">
        <v>48</v>
      </c>
      <c r="B20" s="35" t="s">
        <v>54</v>
      </c>
      <c r="C20" s="60" t="s">
        <v>61</v>
      </c>
      <c r="D20" s="31">
        <v>1351200</v>
      </c>
      <c r="E20" s="31">
        <v>200000</v>
      </c>
      <c r="F20" s="35" t="s">
        <v>68</v>
      </c>
      <c r="G20" s="34" t="s">
        <v>77</v>
      </c>
      <c r="H20" s="35" t="s">
        <v>74</v>
      </c>
      <c r="I20" s="34" t="s">
        <v>76</v>
      </c>
      <c r="J20" s="50"/>
      <c r="K20" s="50"/>
      <c r="L20" s="50"/>
      <c r="M20" s="50"/>
      <c r="N20" s="50"/>
      <c r="O20" s="50"/>
      <c r="P20" s="50"/>
      <c r="Q20" s="51">
        <f t="shared" si="0"/>
        <v>0</v>
      </c>
      <c r="R20" s="41" t="s">
        <v>85</v>
      </c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</row>
    <row r="21" spans="1:69" s="43" customFormat="1" ht="12.75" customHeight="1" x14ac:dyDescent="0.2">
      <c r="A21" s="38" t="s">
        <v>49</v>
      </c>
      <c r="B21" s="35" t="s">
        <v>55</v>
      </c>
      <c r="C21" s="60" t="s">
        <v>62</v>
      </c>
      <c r="D21" s="31">
        <v>1224799</v>
      </c>
      <c r="E21" s="31">
        <v>250000</v>
      </c>
      <c r="F21" s="35" t="s">
        <v>69</v>
      </c>
      <c r="G21" s="34" t="s">
        <v>76</v>
      </c>
      <c r="H21" s="35" t="s">
        <v>75</v>
      </c>
      <c r="I21" s="34" t="s">
        <v>78</v>
      </c>
      <c r="J21" s="50"/>
      <c r="K21" s="50"/>
      <c r="L21" s="50"/>
      <c r="M21" s="50"/>
      <c r="N21" s="50"/>
      <c r="O21" s="50"/>
      <c r="P21" s="50"/>
      <c r="Q21" s="51">
        <f t="shared" si="0"/>
        <v>0</v>
      </c>
      <c r="R21" s="41" t="s">
        <v>85</v>
      </c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</row>
    <row r="22" spans="1:69" ht="12" x14ac:dyDescent="0.3">
      <c r="D22" s="49">
        <f>SUM(D15:D21)</f>
        <v>4245399</v>
      </c>
      <c r="E22" s="49">
        <f>SUM(E15:E21)</f>
        <v>1373450</v>
      </c>
      <c r="F22" s="44"/>
    </row>
    <row r="23" spans="1:69" ht="12" x14ac:dyDescent="0.3">
      <c r="E23" s="44"/>
      <c r="F23" s="44"/>
      <c r="G23" s="44"/>
      <c r="H23" s="44"/>
    </row>
    <row r="24" spans="1:69" ht="12" x14ac:dyDescent="0.3"/>
    <row r="25" spans="1:69" ht="12" x14ac:dyDescent="0.3"/>
    <row r="26" spans="1:69" ht="12" x14ac:dyDescent="0.3"/>
    <row r="27" spans="1:69" ht="12" x14ac:dyDescent="0.3"/>
    <row r="28" spans="1:69" ht="12" x14ac:dyDescent="0.3"/>
    <row r="29" spans="1:69" ht="12" x14ac:dyDescent="0.3"/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A6:C6"/>
    <mergeCell ref="D8:Q8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:J21" xr:uid="{CDE3550A-C540-4104-9DD9-80CD84B8FF2B}">
      <formula1>40</formula1>
    </dataValidation>
    <dataValidation type="decimal" operator="lessThanOrEqual" allowBlank="1" showInputMessage="1" showErrorMessage="1" error="max. 15" sqref="K15:L21" xr:uid="{BE233D8F-2FBD-4851-93E3-9AA2F0B19C88}">
      <formula1>15</formula1>
    </dataValidation>
    <dataValidation type="decimal" operator="lessThanOrEqual" allowBlank="1" showInputMessage="1" showErrorMessage="1" error="max. 10" sqref="N15:O21" xr:uid="{62E1079E-6504-45A7-95B2-E2FD138DBFF0}">
      <formula1>10</formula1>
    </dataValidation>
    <dataValidation type="decimal" operator="lessThanOrEqual" allowBlank="1" showInputMessage="1" showErrorMessage="1" error="max. 5" sqref="P15:P21 M15:M21" xr:uid="{E1258E54-F5C9-4D9A-AFE4-C2F063B81A0C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8EE84-2796-4187-8516-8A7966A38EA7}">
  <dimension ref="A1:BQ23"/>
  <sheetViews>
    <sheetView zoomScale="90" zoomScaleNormal="90" workbookViewId="0"/>
  </sheetViews>
  <sheetFormatPr defaultColWidth="9.109375" defaultRowHeight="12" x14ac:dyDescent="0.3"/>
  <cols>
    <col min="1" max="1" width="11.6640625" style="41" customWidth="1"/>
    <col min="2" max="2" width="30" style="41" bestFit="1" customWidth="1"/>
    <col min="3" max="3" width="43.6640625" style="41" customWidth="1"/>
    <col min="4" max="4" width="15.5546875" style="41" customWidth="1"/>
    <col min="5" max="5" width="15" style="41" customWidth="1"/>
    <col min="6" max="6" width="15.6640625" style="41" customWidth="1"/>
    <col min="7" max="7" width="5.6640625" style="42" customWidth="1"/>
    <col min="8" max="8" width="15.6640625" style="42" customWidth="1"/>
    <col min="9" max="9" width="5.6640625" style="41" customWidth="1"/>
    <col min="10" max="10" width="9.6640625" style="41" customWidth="1"/>
    <col min="11" max="17" width="9.33203125" style="41" customWidth="1"/>
    <col min="18" max="16384" width="9.109375" style="41"/>
  </cols>
  <sheetData>
    <row r="1" spans="1:69" ht="38.25" customHeight="1" x14ac:dyDescent="0.3">
      <c r="A1" s="40" t="s">
        <v>34</v>
      </c>
    </row>
    <row r="2" spans="1:69" ht="15" customHeight="1" x14ac:dyDescent="0.3">
      <c r="A2" s="45" t="s">
        <v>39</v>
      </c>
      <c r="D2" s="45" t="s">
        <v>21</v>
      </c>
    </row>
    <row r="3" spans="1:69" ht="15" customHeight="1" x14ac:dyDescent="0.3">
      <c r="A3" s="45" t="s">
        <v>37</v>
      </c>
      <c r="D3" s="41" t="s">
        <v>31</v>
      </c>
    </row>
    <row r="4" spans="1:69" ht="15" customHeight="1" x14ac:dyDescent="0.3">
      <c r="A4" s="45" t="s">
        <v>40</v>
      </c>
      <c r="D4" s="41" t="s">
        <v>32</v>
      </c>
    </row>
    <row r="5" spans="1:69" ht="15" customHeight="1" x14ac:dyDescent="0.3">
      <c r="A5" s="45" t="s">
        <v>36</v>
      </c>
      <c r="D5" s="41" t="s">
        <v>33</v>
      </c>
    </row>
    <row r="6" spans="1:69" ht="15" customHeight="1" x14ac:dyDescent="0.3">
      <c r="A6" s="20" t="s">
        <v>41</v>
      </c>
      <c r="B6" s="20"/>
      <c r="C6" s="20"/>
    </row>
    <row r="7" spans="1:69" ht="15" customHeight="1" x14ac:dyDescent="0.3">
      <c r="A7" s="47" t="s">
        <v>38</v>
      </c>
      <c r="D7" s="45" t="s">
        <v>22</v>
      </c>
    </row>
    <row r="8" spans="1:69" ht="15" customHeight="1" x14ac:dyDescent="0.3">
      <c r="D8" s="28" t="s">
        <v>35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69" ht="15" customHeight="1" x14ac:dyDescent="0.3"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69" ht="15" customHeight="1" x14ac:dyDescent="0.3">
      <c r="A10" s="45"/>
      <c r="D10" s="41" t="s">
        <v>82</v>
      </c>
    </row>
    <row r="11" spans="1:69" ht="15" customHeight="1" x14ac:dyDescent="0.3">
      <c r="A11" s="45"/>
    </row>
    <row r="12" spans="1:69" ht="26.4" customHeight="1" x14ac:dyDescent="0.3">
      <c r="A12" s="18" t="s">
        <v>0</v>
      </c>
      <c r="B12" s="18" t="s">
        <v>1</v>
      </c>
      <c r="C12" s="18" t="s">
        <v>16</v>
      </c>
      <c r="D12" s="18" t="s">
        <v>13</v>
      </c>
      <c r="E12" s="22" t="s">
        <v>2</v>
      </c>
      <c r="F12" s="24" t="s">
        <v>28</v>
      </c>
      <c r="G12" s="25"/>
      <c r="H12" s="24" t="s">
        <v>29</v>
      </c>
      <c r="I12" s="25"/>
      <c r="J12" s="18" t="s">
        <v>42</v>
      </c>
      <c r="K12" s="18" t="s">
        <v>14</v>
      </c>
      <c r="L12" s="18" t="s">
        <v>15</v>
      </c>
      <c r="M12" s="18" t="s">
        <v>26</v>
      </c>
      <c r="N12" s="18" t="s">
        <v>27</v>
      </c>
      <c r="O12" s="18" t="s">
        <v>30</v>
      </c>
      <c r="P12" s="18" t="s">
        <v>3</v>
      </c>
      <c r="Q12" s="18" t="s">
        <v>4</v>
      </c>
    </row>
    <row r="13" spans="1:69" ht="59.4" customHeight="1" x14ac:dyDescent="0.3">
      <c r="A13" s="21"/>
      <c r="B13" s="21"/>
      <c r="C13" s="21"/>
      <c r="D13" s="21"/>
      <c r="E13" s="23"/>
      <c r="F13" s="26"/>
      <c r="G13" s="27"/>
      <c r="H13" s="26"/>
      <c r="I13" s="27"/>
      <c r="J13" s="19"/>
      <c r="K13" s="19"/>
      <c r="L13" s="19"/>
      <c r="M13" s="19"/>
      <c r="N13" s="19"/>
      <c r="O13" s="19"/>
      <c r="P13" s="19"/>
      <c r="Q13" s="19"/>
    </row>
    <row r="14" spans="1:69" ht="28.95" customHeight="1" x14ac:dyDescent="0.3">
      <c r="A14" s="21"/>
      <c r="B14" s="21"/>
      <c r="C14" s="21"/>
      <c r="D14" s="21"/>
      <c r="E14" s="23"/>
      <c r="F14" s="48" t="s">
        <v>23</v>
      </c>
      <c r="G14" s="46" t="s">
        <v>24</v>
      </c>
      <c r="H14" s="46" t="s">
        <v>23</v>
      </c>
      <c r="I14" s="46" t="s">
        <v>24</v>
      </c>
      <c r="J14" s="46" t="s">
        <v>25</v>
      </c>
      <c r="K14" s="46" t="s">
        <v>18</v>
      </c>
      <c r="L14" s="46" t="s">
        <v>18</v>
      </c>
      <c r="M14" s="46" t="s">
        <v>19</v>
      </c>
      <c r="N14" s="46" t="s">
        <v>20</v>
      </c>
      <c r="O14" s="46" t="s">
        <v>20</v>
      </c>
      <c r="P14" s="46" t="s">
        <v>19</v>
      </c>
      <c r="Q14" s="46"/>
    </row>
    <row r="15" spans="1:69" s="43" customFormat="1" ht="12.75" customHeight="1" x14ac:dyDescent="0.2">
      <c r="A15" s="37" t="s">
        <v>43</v>
      </c>
      <c r="B15" s="30" t="s">
        <v>50</v>
      </c>
      <c r="C15" s="60" t="s">
        <v>56</v>
      </c>
      <c r="D15" s="31">
        <v>432000</v>
      </c>
      <c r="E15" s="31">
        <v>320000</v>
      </c>
      <c r="F15" s="30" t="s">
        <v>63</v>
      </c>
      <c r="G15" s="29" t="s">
        <v>76</v>
      </c>
      <c r="H15" s="30" t="s">
        <v>70</v>
      </c>
      <c r="I15" s="29" t="s">
        <v>76</v>
      </c>
      <c r="J15" s="50">
        <v>33</v>
      </c>
      <c r="K15" s="50">
        <v>13</v>
      </c>
      <c r="L15" s="50">
        <v>12</v>
      </c>
      <c r="M15" s="50">
        <v>5</v>
      </c>
      <c r="N15" s="50">
        <v>6</v>
      </c>
      <c r="O15" s="50">
        <v>9</v>
      </c>
      <c r="P15" s="50">
        <v>5</v>
      </c>
      <c r="Q15" s="51">
        <f>SUM(J15:P15)</f>
        <v>83</v>
      </c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</row>
    <row r="16" spans="1:69" s="43" customFormat="1" ht="12.75" customHeight="1" x14ac:dyDescent="0.2">
      <c r="A16" s="38" t="s">
        <v>44</v>
      </c>
      <c r="B16" s="54" t="s">
        <v>51</v>
      </c>
      <c r="C16" s="60" t="s">
        <v>57</v>
      </c>
      <c r="D16" s="31">
        <v>153500</v>
      </c>
      <c r="E16" s="31">
        <v>100000</v>
      </c>
      <c r="F16" s="35" t="s">
        <v>64</v>
      </c>
      <c r="G16" s="34" t="s">
        <v>76</v>
      </c>
      <c r="H16" s="35" t="s">
        <v>71</v>
      </c>
      <c r="I16" s="34" t="s">
        <v>76</v>
      </c>
      <c r="J16" s="50">
        <v>31</v>
      </c>
      <c r="K16" s="50">
        <v>12</v>
      </c>
      <c r="L16" s="50">
        <v>12</v>
      </c>
      <c r="M16" s="50">
        <v>5</v>
      </c>
      <c r="N16" s="50">
        <v>6</v>
      </c>
      <c r="O16" s="50">
        <v>7</v>
      </c>
      <c r="P16" s="50">
        <v>5</v>
      </c>
      <c r="Q16" s="51">
        <f t="shared" ref="Q16:Q21" si="0">SUM(J16:P16)</f>
        <v>78</v>
      </c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</row>
    <row r="17" spans="1:69" s="43" customFormat="1" ht="12.75" customHeight="1" x14ac:dyDescent="0.2">
      <c r="A17" s="38" t="s">
        <v>45</v>
      </c>
      <c r="B17" s="35" t="s">
        <v>52</v>
      </c>
      <c r="C17" s="60" t="s">
        <v>58</v>
      </c>
      <c r="D17" s="31">
        <v>266000</v>
      </c>
      <c r="E17" s="31">
        <v>60000</v>
      </c>
      <c r="F17" s="30" t="s">
        <v>65</v>
      </c>
      <c r="G17" s="34" t="s">
        <v>76</v>
      </c>
      <c r="H17" s="35" t="s">
        <v>72</v>
      </c>
      <c r="I17" s="34" t="s">
        <v>76</v>
      </c>
      <c r="J17" s="50">
        <v>32</v>
      </c>
      <c r="K17" s="50">
        <v>11</v>
      </c>
      <c r="L17" s="50">
        <v>10</v>
      </c>
      <c r="M17" s="50">
        <v>5</v>
      </c>
      <c r="N17" s="50">
        <v>9</v>
      </c>
      <c r="O17" s="50">
        <v>9</v>
      </c>
      <c r="P17" s="50">
        <v>3</v>
      </c>
      <c r="Q17" s="51">
        <f t="shared" si="0"/>
        <v>79</v>
      </c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</row>
    <row r="18" spans="1:69" s="43" customFormat="1" ht="12.75" customHeight="1" x14ac:dyDescent="0.2">
      <c r="A18" s="38" t="s">
        <v>46</v>
      </c>
      <c r="B18" s="35" t="s">
        <v>53</v>
      </c>
      <c r="C18" s="60" t="s">
        <v>59</v>
      </c>
      <c r="D18" s="31">
        <v>529000</v>
      </c>
      <c r="E18" s="31">
        <v>299000</v>
      </c>
      <c r="F18" s="35" t="s">
        <v>66</v>
      </c>
      <c r="G18" s="37" t="s">
        <v>81</v>
      </c>
      <c r="H18" s="35" t="s">
        <v>73</v>
      </c>
      <c r="I18" s="34" t="s">
        <v>78</v>
      </c>
      <c r="J18" s="50">
        <v>25</v>
      </c>
      <c r="K18" s="50">
        <v>11</v>
      </c>
      <c r="L18" s="50">
        <v>10</v>
      </c>
      <c r="M18" s="50">
        <v>3</v>
      </c>
      <c r="N18" s="50">
        <v>3</v>
      </c>
      <c r="O18" s="50">
        <v>5</v>
      </c>
      <c r="P18" s="50">
        <v>2</v>
      </c>
      <c r="Q18" s="51">
        <f t="shared" si="0"/>
        <v>59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</row>
    <row r="19" spans="1:69" s="43" customFormat="1" ht="12.75" customHeight="1" x14ac:dyDescent="0.2">
      <c r="A19" s="38" t="s">
        <v>47</v>
      </c>
      <c r="B19" s="35" t="s">
        <v>54</v>
      </c>
      <c r="C19" s="60" t="s">
        <v>60</v>
      </c>
      <c r="D19" s="31">
        <v>288900</v>
      </c>
      <c r="E19" s="31">
        <v>144450</v>
      </c>
      <c r="F19" s="35" t="s">
        <v>67</v>
      </c>
      <c r="G19" s="34" t="s">
        <v>76</v>
      </c>
      <c r="H19" s="30" t="s">
        <v>77</v>
      </c>
      <c r="I19" s="34" t="s">
        <v>77</v>
      </c>
      <c r="J19" s="50">
        <v>35</v>
      </c>
      <c r="K19" s="50">
        <v>13</v>
      </c>
      <c r="L19" s="50">
        <v>11</v>
      </c>
      <c r="M19" s="50">
        <v>5</v>
      </c>
      <c r="N19" s="50">
        <v>9</v>
      </c>
      <c r="O19" s="50">
        <v>9</v>
      </c>
      <c r="P19" s="50">
        <v>5</v>
      </c>
      <c r="Q19" s="51">
        <f t="shared" si="0"/>
        <v>87</v>
      </c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</row>
    <row r="20" spans="1:69" s="43" customFormat="1" x14ac:dyDescent="0.2">
      <c r="A20" s="38" t="s">
        <v>48</v>
      </c>
      <c r="B20" s="35" t="s">
        <v>54</v>
      </c>
      <c r="C20" s="60" t="s">
        <v>61</v>
      </c>
      <c r="D20" s="31">
        <v>1351200</v>
      </c>
      <c r="E20" s="31">
        <v>200000</v>
      </c>
      <c r="F20" s="35" t="s">
        <v>68</v>
      </c>
      <c r="G20" s="34" t="s">
        <v>77</v>
      </c>
      <c r="H20" s="35" t="s">
        <v>74</v>
      </c>
      <c r="I20" s="34" t="s">
        <v>76</v>
      </c>
      <c r="J20" s="50">
        <v>32</v>
      </c>
      <c r="K20" s="50">
        <v>13</v>
      </c>
      <c r="L20" s="50">
        <v>11</v>
      </c>
      <c r="M20" s="50">
        <v>5</v>
      </c>
      <c r="N20" s="50">
        <v>9</v>
      </c>
      <c r="O20" s="50">
        <v>7</v>
      </c>
      <c r="P20" s="50">
        <v>5</v>
      </c>
      <c r="Q20" s="51">
        <f t="shared" si="0"/>
        <v>82</v>
      </c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</row>
    <row r="21" spans="1:69" s="43" customFormat="1" ht="12.75" customHeight="1" x14ac:dyDescent="0.2">
      <c r="A21" s="38" t="s">
        <v>49</v>
      </c>
      <c r="B21" s="35" t="s">
        <v>55</v>
      </c>
      <c r="C21" s="60" t="s">
        <v>62</v>
      </c>
      <c r="D21" s="31">
        <v>1224799</v>
      </c>
      <c r="E21" s="31">
        <v>250000</v>
      </c>
      <c r="F21" s="35" t="s">
        <v>69</v>
      </c>
      <c r="G21" s="34" t="s">
        <v>76</v>
      </c>
      <c r="H21" s="35" t="s">
        <v>75</v>
      </c>
      <c r="I21" s="34" t="s">
        <v>78</v>
      </c>
      <c r="J21" s="50">
        <v>25</v>
      </c>
      <c r="K21" s="50">
        <v>12</v>
      </c>
      <c r="L21" s="50">
        <v>12</v>
      </c>
      <c r="M21" s="50">
        <v>3</v>
      </c>
      <c r="N21" s="50">
        <v>3</v>
      </c>
      <c r="O21" s="50">
        <v>4</v>
      </c>
      <c r="P21" s="50">
        <v>2</v>
      </c>
      <c r="Q21" s="51">
        <f t="shared" si="0"/>
        <v>61</v>
      </c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</row>
    <row r="22" spans="1:69" x14ac:dyDescent="0.3">
      <c r="D22" s="49">
        <f>SUM(D15:D21)</f>
        <v>4245399</v>
      </c>
      <c r="E22" s="49">
        <f>SUM(E15:E21)</f>
        <v>1373450</v>
      </c>
      <c r="F22" s="44"/>
    </row>
    <row r="23" spans="1:69" x14ac:dyDescent="0.3">
      <c r="E23" s="44"/>
      <c r="F23" s="44"/>
      <c r="G23" s="44"/>
      <c r="H23" s="44"/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A6:C6"/>
    <mergeCell ref="D8:Q8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:J21" xr:uid="{0B714C8A-4671-43B1-A4A3-45B2CCE7D2C6}">
      <formula1>40</formula1>
    </dataValidation>
    <dataValidation type="decimal" operator="lessThanOrEqual" allowBlank="1" showInputMessage="1" showErrorMessage="1" error="max. 15" sqref="K15:L21" xr:uid="{4FE2146F-6EC1-4EB5-904D-48D68CF62200}">
      <formula1>15</formula1>
    </dataValidation>
    <dataValidation type="decimal" operator="lessThanOrEqual" allowBlank="1" showInputMessage="1" showErrorMessage="1" error="max. 10" sqref="N15:O21" xr:uid="{9B01E804-1ADA-4F1D-9778-06769CEF8940}">
      <formula1>10</formula1>
    </dataValidation>
    <dataValidation type="decimal" operator="lessThanOrEqual" allowBlank="1" showInputMessage="1" showErrorMessage="1" error="max. 5" sqref="P15:P21 M15:M21" xr:uid="{7750B796-80D1-4964-9DB1-56E1C441AAEC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81B89-8DD7-44D4-B87C-B2F36C3E2AA2}">
  <dimension ref="A1:BQ23"/>
  <sheetViews>
    <sheetView zoomScale="90" zoomScaleNormal="90" workbookViewId="0"/>
  </sheetViews>
  <sheetFormatPr defaultColWidth="9.109375" defaultRowHeight="12" x14ac:dyDescent="0.3"/>
  <cols>
    <col min="1" max="1" width="11.6640625" style="41" customWidth="1"/>
    <col min="2" max="2" width="30" style="41" bestFit="1" customWidth="1"/>
    <col min="3" max="3" width="43.6640625" style="41" customWidth="1"/>
    <col min="4" max="4" width="15.5546875" style="41" customWidth="1"/>
    <col min="5" max="5" width="15" style="41" customWidth="1"/>
    <col min="6" max="6" width="15.6640625" style="41" customWidth="1"/>
    <col min="7" max="7" width="5.6640625" style="42" customWidth="1"/>
    <col min="8" max="8" width="15.6640625" style="42" customWidth="1"/>
    <col min="9" max="9" width="5.6640625" style="41" customWidth="1"/>
    <col min="10" max="10" width="9.6640625" style="41" customWidth="1"/>
    <col min="11" max="17" width="9.33203125" style="41" customWidth="1"/>
    <col min="18" max="16384" width="9.109375" style="41"/>
  </cols>
  <sheetData>
    <row r="1" spans="1:69" ht="38.25" customHeight="1" x14ac:dyDescent="0.3">
      <c r="A1" s="40" t="s">
        <v>34</v>
      </c>
    </row>
    <row r="2" spans="1:69" ht="15" customHeight="1" x14ac:dyDescent="0.3">
      <c r="A2" s="45" t="s">
        <v>39</v>
      </c>
      <c r="D2" s="45" t="s">
        <v>21</v>
      </c>
    </row>
    <row r="3" spans="1:69" ht="15" customHeight="1" x14ac:dyDescent="0.3">
      <c r="A3" s="45" t="s">
        <v>37</v>
      </c>
      <c r="D3" s="41" t="s">
        <v>31</v>
      </c>
    </row>
    <row r="4" spans="1:69" ht="15" customHeight="1" x14ac:dyDescent="0.3">
      <c r="A4" s="45" t="s">
        <v>40</v>
      </c>
      <c r="D4" s="41" t="s">
        <v>32</v>
      </c>
    </row>
    <row r="5" spans="1:69" ht="15" customHeight="1" x14ac:dyDescent="0.3">
      <c r="A5" s="45" t="s">
        <v>36</v>
      </c>
      <c r="D5" s="41" t="s">
        <v>33</v>
      </c>
    </row>
    <row r="6" spans="1:69" ht="15" customHeight="1" x14ac:dyDescent="0.3">
      <c r="A6" s="20" t="s">
        <v>41</v>
      </c>
      <c r="B6" s="20"/>
      <c r="C6" s="20"/>
    </row>
    <row r="7" spans="1:69" ht="15" customHeight="1" x14ac:dyDescent="0.3">
      <c r="A7" s="47" t="s">
        <v>38</v>
      </c>
      <c r="D7" s="45" t="s">
        <v>22</v>
      </c>
    </row>
    <row r="8" spans="1:69" ht="15" customHeight="1" x14ac:dyDescent="0.3">
      <c r="D8" s="28" t="s">
        <v>35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69" ht="15" customHeight="1" x14ac:dyDescent="0.3"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69" ht="15" customHeight="1" x14ac:dyDescent="0.3">
      <c r="A10" s="45"/>
      <c r="D10" s="41" t="s">
        <v>82</v>
      </c>
    </row>
    <row r="11" spans="1:69" ht="15" customHeight="1" x14ac:dyDescent="0.3">
      <c r="A11" s="45"/>
    </row>
    <row r="12" spans="1:69" ht="26.4" customHeight="1" x14ac:dyDescent="0.3">
      <c r="A12" s="18" t="s">
        <v>0</v>
      </c>
      <c r="B12" s="18" t="s">
        <v>1</v>
      </c>
      <c r="C12" s="58" t="s">
        <v>16</v>
      </c>
      <c r="D12" s="18" t="s">
        <v>13</v>
      </c>
      <c r="E12" s="22" t="s">
        <v>2</v>
      </c>
      <c r="F12" s="24" t="s">
        <v>28</v>
      </c>
      <c r="G12" s="25"/>
      <c r="H12" s="24" t="s">
        <v>29</v>
      </c>
      <c r="I12" s="25"/>
      <c r="J12" s="18" t="s">
        <v>42</v>
      </c>
      <c r="K12" s="18" t="s">
        <v>14</v>
      </c>
      <c r="L12" s="18" t="s">
        <v>15</v>
      </c>
      <c r="M12" s="18" t="s">
        <v>26</v>
      </c>
      <c r="N12" s="18" t="s">
        <v>27</v>
      </c>
      <c r="O12" s="18" t="s">
        <v>30</v>
      </c>
      <c r="P12" s="18" t="s">
        <v>3</v>
      </c>
      <c r="Q12" s="18" t="s">
        <v>4</v>
      </c>
    </row>
    <row r="13" spans="1:69" ht="59.4" customHeight="1" x14ac:dyDescent="0.3">
      <c r="A13" s="21"/>
      <c r="B13" s="21"/>
      <c r="C13" s="59"/>
      <c r="D13" s="21"/>
      <c r="E13" s="23"/>
      <c r="F13" s="26"/>
      <c r="G13" s="27"/>
      <c r="H13" s="26"/>
      <c r="I13" s="27"/>
      <c r="J13" s="19"/>
      <c r="K13" s="19"/>
      <c r="L13" s="19"/>
      <c r="M13" s="19"/>
      <c r="N13" s="19"/>
      <c r="O13" s="19"/>
      <c r="P13" s="19"/>
      <c r="Q13" s="19"/>
    </row>
    <row r="14" spans="1:69" ht="28.95" customHeight="1" x14ac:dyDescent="0.3">
      <c r="A14" s="21"/>
      <c r="B14" s="21"/>
      <c r="C14" s="59"/>
      <c r="D14" s="21"/>
      <c r="E14" s="23"/>
      <c r="F14" s="48" t="s">
        <v>23</v>
      </c>
      <c r="G14" s="46" t="s">
        <v>24</v>
      </c>
      <c r="H14" s="46" t="s">
        <v>23</v>
      </c>
      <c r="I14" s="46" t="s">
        <v>24</v>
      </c>
      <c r="J14" s="46" t="s">
        <v>25</v>
      </c>
      <c r="K14" s="46" t="s">
        <v>18</v>
      </c>
      <c r="L14" s="46" t="s">
        <v>18</v>
      </c>
      <c r="M14" s="46" t="s">
        <v>19</v>
      </c>
      <c r="N14" s="46" t="s">
        <v>20</v>
      </c>
      <c r="O14" s="46" t="s">
        <v>20</v>
      </c>
      <c r="P14" s="46" t="s">
        <v>19</v>
      </c>
      <c r="Q14" s="46"/>
    </row>
    <row r="15" spans="1:69" s="43" customFormat="1" ht="12.75" customHeight="1" x14ac:dyDescent="0.2">
      <c r="A15" s="37" t="s">
        <v>43</v>
      </c>
      <c r="B15" s="30" t="s">
        <v>50</v>
      </c>
      <c r="C15" s="60" t="s">
        <v>56</v>
      </c>
      <c r="D15" s="31">
        <v>432000</v>
      </c>
      <c r="E15" s="31">
        <v>320000</v>
      </c>
      <c r="F15" s="30" t="s">
        <v>63</v>
      </c>
      <c r="G15" s="29" t="s">
        <v>76</v>
      </c>
      <c r="H15" s="30" t="s">
        <v>70</v>
      </c>
      <c r="I15" s="29" t="s">
        <v>76</v>
      </c>
      <c r="J15" s="50">
        <v>32</v>
      </c>
      <c r="K15" s="50">
        <v>12</v>
      </c>
      <c r="L15" s="50">
        <v>13</v>
      </c>
      <c r="M15" s="50">
        <v>4</v>
      </c>
      <c r="N15" s="50">
        <v>8</v>
      </c>
      <c r="O15" s="50">
        <v>9</v>
      </c>
      <c r="P15" s="50">
        <v>5</v>
      </c>
      <c r="Q15" s="51">
        <f>SUM(J15:P15)</f>
        <v>83</v>
      </c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</row>
    <row r="16" spans="1:69" s="43" customFormat="1" ht="12.75" customHeight="1" x14ac:dyDescent="0.2">
      <c r="A16" s="38" t="s">
        <v>44</v>
      </c>
      <c r="B16" s="54" t="s">
        <v>51</v>
      </c>
      <c r="C16" s="60" t="s">
        <v>57</v>
      </c>
      <c r="D16" s="31">
        <v>153500</v>
      </c>
      <c r="E16" s="31">
        <v>100000</v>
      </c>
      <c r="F16" s="35" t="s">
        <v>64</v>
      </c>
      <c r="G16" s="34" t="s">
        <v>76</v>
      </c>
      <c r="H16" s="35" t="s">
        <v>71</v>
      </c>
      <c r="I16" s="34" t="s">
        <v>76</v>
      </c>
      <c r="J16" s="50">
        <v>29</v>
      </c>
      <c r="K16" s="50">
        <v>13</v>
      </c>
      <c r="L16" s="50">
        <v>12</v>
      </c>
      <c r="M16" s="50">
        <v>4</v>
      </c>
      <c r="N16" s="50">
        <v>7</v>
      </c>
      <c r="O16" s="50">
        <v>7</v>
      </c>
      <c r="P16" s="50">
        <v>5</v>
      </c>
      <c r="Q16" s="51">
        <f t="shared" ref="Q16:Q21" si="0">SUM(J16:P16)</f>
        <v>77</v>
      </c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</row>
    <row r="17" spans="1:69" s="43" customFormat="1" ht="12.75" customHeight="1" x14ac:dyDescent="0.2">
      <c r="A17" s="38" t="s">
        <v>45</v>
      </c>
      <c r="B17" s="35" t="s">
        <v>52</v>
      </c>
      <c r="C17" s="60" t="s">
        <v>58</v>
      </c>
      <c r="D17" s="31">
        <v>266000</v>
      </c>
      <c r="E17" s="31">
        <v>60000</v>
      </c>
      <c r="F17" s="30" t="s">
        <v>65</v>
      </c>
      <c r="G17" s="34" t="s">
        <v>76</v>
      </c>
      <c r="H17" s="35" t="s">
        <v>72</v>
      </c>
      <c r="I17" s="34" t="s">
        <v>76</v>
      </c>
      <c r="J17" s="50">
        <v>30</v>
      </c>
      <c r="K17" s="50">
        <v>12</v>
      </c>
      <c r="L17" s="50">
        <v>11</v>
      </c>
      <c r="M17" s="50">
        <v>5</v>
      </c>
      <c r="N17" s="50">
        <v>9</v>
      </c>
      <c r="O17" s="50">
        <v>9</v>
      </c>
      <c r="P17" s="50">
        <v>3</v>
      </c>
      <c r="Q17" s="51">
        <f t="shared" si="0"/>
        <v>79</v>
      </c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</row>
    <row r="18" spans="1:69" s="43" customFormat="1" ht="12.75" customHeight="1" x14ac:dyDescent="0.2">
      <c r="A18" s="38" t="s">
        <v>46</v>
      </c>
      <c r="B18" s="35" t="s">
        <v>53</v>
      </c>
      <c r="C18" s="60" t="s">
        <v>59</v>
      </c>
      <c r="D18" s="31">
        <v>529000</v>
      </c>
      <c r="E18" s="31">
        <v>299000</v>
      </c>
      <c r="F18" s="35" t="s">
        <v>66</v>
      </c>
      <c r="G18" s="37" t="s">
        <v>81</v>
      </c>
      <c r="H18" s="35" t="s">
        <v>73</v>
      </c>
      <c r="I18" s="34" t="s">
        <v>78</v>
      </c>
      <c r="J18" s="50">
        <v>25</v>
      </c>
      <c r="K18" s="50">
        <v>11</v>
      </c>
      <c r="L18" s="50">
        <v>12</v>
      </c>
      <c r="M18" s="50">
        <v>3</v>
      </c>
      <c r="N18" s="50">
        <v>4</v>
      </c>
      <c r="O18" s="50">
        <v>6</v>
      </c>
      <c r="P18" s="50">
        <v>2</v>
      </c>
      <c r="Q18" s="51">
        <f t="shared" si="0"/>
        <v>63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</row>
    <row r="19" spans="1:69" s="43" customFormat="1" ht="12.75" customHeight="1" x14ac:dyDescent="0.2">
      <c r="A19" s="38" t="s">
        <v>47</v>
      </c>
      <c r="B19" s="35" t="s">
        <v>54</v>
      </c>
      <c r="C19" s="60" t="s">
        <v>60</v>
      </c>
      <c r="D19" s="31">
        <v>288900</v>
      </c>
      <c r="E19" s="31">
        <v>144450</v>
      </c>
      <c r="F19" s="35" t="s">
        <v>67</v>
      </c>
      <c r="G19" s="34" t="s">
        <v>76</v>
      </c>
      <c r="H19" s="30" t="s">
        <v>77</v>
      </c>
      <c r="I19" s="34" t="s">
        <v>77</v>
      </c>
      <c r="J19" s="50">
        <v>33</v>
      </c>
      <c r="K19" s="50">
        <v>13</v>
      </c>
      <c r="L19" s="50">
        <v>11</v>
      </c>
      <c r="M19" s="50">
        <v>5</v>
      </c>
      <c r="N19" s="50">
        <v>10</v>
      </c>
      <c r="O19" s="50">
        <v>8</v>
      </c>
      <c r="P19" s="50">
        <v>5</v>
      </c>
      <c r="Q19" s="51">
        <f t="shared" si="0"/>
        <v>85</v>
      </c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</row>
    <row r="20" spans="1:69" s="43" customFormat="1" x14ac:dyDescent="0.2">
      <c r="A20" s="38" t="s">
        <v>48</v>
      </c>
      <c r="B20" s="35" t="s">
        <v>54</v>
      </c>
      <c r="C20" s="60" t="s">
        <v>61</v>
      </c>
      <c r="D20" s="31">
        <v>1351200</v>
      </c>
      <c r="E20" s="31">
        <v>200000</v>
      </c>
      <c r="F20" s="35" t="s">
        <v>68</v>
      </c>
      <c r="G20" s="34" t="s">
        <v>77</v>
      </c>
      <c r="H20" s="35" t="s">
        <v>74</v>
      </c>
      <c r="I20" s="34" t="s">
        <v>76</v>
      </c>
      <c r="J20" s="50">
        <v>30</v>
      </c>
      <c r="K20" s="50">
        <v>13</v>
      </c>
      <c r="L20" s="50">
        <v>12</v>
      </c>
      <c r="M20" s="50">
        <v>5</v>
      </c>
      <c r="N20" s="50">
        <v>8</v>
      </c>
      <c r="O20" s="50">
        <v>8</v>
      </c>
      <c r="P20" s="50">
        <v>4</v>
      </c>
      <c r="Q20" s="51">
        <f t="shared" si="0"/>
        <v>80</v>
      </c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</row>
    <row r="21" spans="1:69" s="43" customFormat="1" ht="12.75" customHeight="1" x14ac:dyDescent="0.2">
      <c r="A21" s="38" t="s">
        <v>49</v>
      </c>
      <c r="B21" s="35" t="s">
        <v>55</v>
      </c>
      <c r="C21" s="60" t="s">
        <v>62</v>
      </c>
      <c r="D21" s="31">
        <v>1224799</v>
      </c>
      <c r="E21" s="31">
        <v>250000</v>
      </c>
      <c r="F21" s="35" t="s">
        <v>69</v>
      </c>
      <c r="G21" s="34" t="s">
        <v>76</v>
      </c>
      <c r="H21" s="35" t="s">
        <v>75</v>
      </c>
      <c r="I21" s="34" t="s">
        <v>78</v>
      </c>
      <c r="J21" s="50">
        <v>25</v>
      </c>
      <c r="K21" s="50">
        <v>12</v>
      </c>
      <c r="L21" s="50">
        <v>12</v>
      </c>
      <c r="M21" s="50">
        <v>3</v>
      </c>
      <c r="N21" s="50">
        <v>3</v>
      </c>
      <c r="O21" s="50">
        <v>5</v>
      </c>
      <c r="P21" s="50">
        <v>2</v>
      </c>
      <c r="Q21" s="51">
        <f t="shared" si="0"/>
        <v>62</v>
      </c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</row>
    <row r="22" spans="1:69" x14ac:dyDescent="0.3">
      <c r="D22" s="49">
        <f>SUM(D15:D21)</f>
        <v>4245399</v>
      </c>
      <c r="E22" s="49">
        <f>SUM(E15:E21)</f>
        <v>1373450</v>
      </c>
      <c r="F22" s="44"/>
    </row>
    <row r="23" spans="1:69" x14ac:dyDescent="0.3">
      <c r="E23" s="44"/>
      <c r="F23" s="44"/>
      <c r="G23" s="44"/>
      <c r="H23" s="44"/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A6:C6"/>
    <mergeCell ref="D8:Q8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:J21" xr:uid="{46C4B2D7-882A-4B33-8FF1-1258914D656D}">
      <formula1>40</formula1>
    </dataValidation>
    <dataValidation type="decimal" operator="lessThanOrEqual" allowBlank="1" showInputMessage="1" showErrorMessage="1" error="max. 15" sqref="K15:L21" xr:uid="{98522CF5-FAAD-443A-AABF-B6E937369071}">
      <formula1>15</formula1>
    </dataValidation>
    <dataValidation type="decimal" operator="lessThanOrEqual" allowBlank="1" showInputMessage="1" showErrorMessage="1" error="max. 10" sqref="N15:O21" xr:uid="{EA040362-A103-489F-B88B-C5037D2020A6}">
      <formula1>10</formula1>
    </dataValidation>
    <dataValidation type="decimal" operator="lessThanOrEqual" allowBlank="1" showInputMessage="1" showErrorMessage="1" error="max. 5" sqref="P15:P21 M15:M21" xr:uid="{CA489EC9-548F-4612-A779-7077720D6BD0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FD06E-8A10-45B4-A050-F1435E09D47B}">
  <dimension ref="A1:BQ23"/>
  <sheetViews>
    <sheetView zoomScale="90" zoomScaleNormal="90" workbookViewId="0"/>
  </sheetViews>
  <sheetFormatPr defaultColWidth="9.109375" defaultRowHeight="12" x14ac:dyDescent="0.3"/>
  <cols>
    <col min="1" max="1" width="11.6640625" style="41" customWidth="1"/>
    <col min="2" max="2" width="30" style="41" bestFit="1" customWidth="1"/>
    <col min="3" max="3" width="43.6640625" style="41" customWidth="1"/>
    <col min="4" max="4" width="15.5546875" style="41" customWidth="1"/>
    <col min="5" max="5" width="15" style="41" customWidth="1"/>
    <col min="6" max="6" width="15.6640625" style="41" customWidth="1"/>
    <col min="7" max="7" width="5.6640625" style="42" customWidth="1"/>
    <col min="8" max="8" width="15.6640625" style="42" customWidth="1"/>
    <col min="9" max="9" width="5.6640625" style="41" customWidth="1"/>
    <col min="10" max="10" width="9.6640625" style="41" customWidth="1"/>
    <col min="11" max="17" width="9.33203125" style="41" customWidth="1"/>
    <col min="18" max="16384" width="9.109375" style="41"/>
  </cols>
  <sheetData>
    <row r="1" spans="1:69" ht="38.25" customHeight="1" x14ac:dyDescent="0.3">
      <c r="A1" s="40" t="s">
        <v>34</v>
      </c>
    </row>
    <row r="2" spans="1:69" ht="15" customHeight="1" x14ac:dyDescent="0.3">
      <c r="A2" s="45" t="s">
        <v>39</v>
      </c>
      <c r="D2" s="45" t="s">
        <v>21</v>
      </c>
    </row>
    <row r="3" spans="1:69" ht="15" customHeight="1" x14ac:dyDescent="0.3">
      <c r="A3" s="45" t="s">
        <v>37</v>
      </c>
      <c r="D3" s="41" t="s">
        <v>31</v>
      </c>
    </row>
    <row r="4" spans="1:69" ht="15" customHeight="1" x14ac:dyDescent="0.3">
      <c r="A4" s="45" t="s">
        <v>40</v>
      </c>
      <c r="D4" s="41" t="s">
        <v>32</v>
      </c>
    </row>
    <row r="5" spans="1:69" ht="15" customHeight="1" x14ac:dyDescent="0.3">
      <c r="A5" s="45" t="s">
        <v>36</v>
      </c>
      <c r="D5" s="41" t="s">
        <v>33</v>
      </c>
    </row>
    <row r="6" spans="1:69" ht="15" customHeight="1" x14ac:dyDescent="0.3">
      <c r="A6" s="20" t="s">
        <v>41</v>
      </c>
      <c r="B6" s="20"/>
      <c r="C6" s="20"/>
    </row>
    <row r="7" spans="1:69" ht="15" customHeight="1" x14ac:dyDescent="0.3">
      <c r="A7" s="47" t="s">
        <v>38</v>
      </c>
      <c r="D7" s="45" t="s">
        <v>22</v>
      </c>
    </row>
    <row r="8" spans="1:69" ht="15" customHeight="1" x14ac:dyDescent="0.3">
      <c r="D8" s="28" t="s">
        <v>35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69" ht="15" customHeight="1" x14ac:dyDescent="0.3"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69" ht="15" customHeight="1" x14ac:dyDescent="0.3">
      <c r="A10" s="45"/>
      <c r="D10" s="41" t="s">
        <v>82</v>
      </c>
    </row>
    <row r="11" spans="1:69" ht="15" customHeight="1" x14ac:dyDescent="0.3">
      <c r="A11" s="45"/>
    </row>
    <row r="12" spans="1:69" ht="26.4" customHeight="1" x14ac:dyDescent="0.3">
      <c r="A12" s="18" t="s">
        <v>0</v>
      </c>
      <c r="B12" s="18" t="s">
        <v>1</v>
      </c>
      <c r="C12" s="58" t="s">
        <v>16</v>
      </c>
      <c r="D12" s="18" t="s">
        <v>13</v>
      </c>
      <c r="E12" s="22" t="s">
        <v>2</v>
      </c>
      <c r="F12" s="24" t="s">
        <v>28</v>
      </c>
      <c r="G12" s="25"/>
      <c r="H12" s="24" t="s">
        <v>29</v>
      </c>
      <c r="I12" s="25"/>
      <c r="J12" s="18" t="s">
        <v>42</v>
      </c>
      <c r="K12" s="18" t="s">
        <v>14</v>
      </c>
      <c r="L12" s="18" t="s">
        <v>15</v>
      </c>
      <c r="M12" s="18" t="s">
        <v>26</v>
      </c>
      <c r="N12" s="18" t="s">
        <v>27</v>
      </c>
      <c r="O12" s="18" t="s">
        <v>30</v>
      </c>
      <c r="P12" s="18" t="s">
        <v>3</v>
      </c>
      <c r="Q12" s="18" t="s">
        <v>4</v>
      </c>
    </row>
    <row r="13" spans="1:69" ht="59.4" customHeight="1" x14ac:dyDescent="0.3">
      <c r="A13" s="21"/>
      <c r="B13" s="21"/>
      <c r="C13" s="59"/>
      <c r="D13" s="21"/>
      <c r="E13" s="23"/>
      <c r="F13" s="26"/>
      <c r="G13" s="27"/>
      <c r="H13" s="26"/>
      <c r="I13" s="27"/>
      <c r="J13" s="19"/>
      <c r="K13" s="19"/>
      <c r="L13" s="19"/>
      <c r="M13" s="19"/>
      <c r="N13" s="19"/>
      <c r="O13" s="19"/>
      <c r="P13" s="19"/>
      <c r="Q13" s="19"/>
    </row>
    <row r="14" spans="1:69" ht="28.95" customHeight="1" x14ac:dyDescent="0.3">
      <c r="A14" s="21"/>
      <c r="B14" s="21"/>
      <c r="C14" s="59"/>
      <c r="D14" s="21"/>
      <c r="E14" s="23"/>
      <c r="F14" s="48" t="s">
        <v>23</v>
      </c>
      <c r="G14" s="46" t="s">
        <v>24</v>
      </c>
      <c r="H14" s="46" t="s">
        <v>23</v>
      </c>
      <c r="I14" s="46" t="s">
        <v>24</v>
      </c>
      <c r="J14" s="46" t="s">
        <v>25</v>
      </c>
      <c r="K14" s="46" t="s">
        <v>18</v>
      </c>
      <c r="L14" s="46" t="s">
        <v>18</v>
      </c>
      <c r="M14" s="46" t="s">
        <v>19</v>
      </c>
      <c r="N14" s="46" t="s">
        <v>20</v>
      </c>
      <c r="O14" s="46" t="s">
        <v>20</v>
      </c>
      <c r="P14" s="46" t="s">
        <v>19</v>
      </c>
      <c r="Q14" s="46"/>
    </row>
    <row r="15" spans="1:69" s="43" customFormat="1" ht="12.75" customHeight="1" x14ac:dyDescent="0.2">
      <c r="A15" s="37" t="s">
        <v>43</v>
      </c>
      <c r="B15" s="30" t="s">
        <v>50</v>
      </c>
      <c r="C15" s="60" t="s">
        <v>56</v>
      </c>
      <c r="D15" s="31">
        <v>432000</v>
      </c>
      <c r="E15" s="31">
        <v>320000</v>
      </c>
      <c r="F15" s="30" t="s">
        <v>63</v>
      </c>
      <c r="G15" s="29" t="s">
        <v>76</v>
      </c>
      <c r="H15" s="30" t="s">
        <v>70</v>
      </c>
      <c r="I15" s="29" t="s">
        <v>76</v>
      </c>
      <c r="J15" s="50">
        <v>33</v>
      </c>
      <c r="K15" s="50">
        <v>13</v>
      </c>
      <c r="L15" s="50">
        <v>13</v>
      </c>
      <c r="M15" s="50">
        <v>5</v>
      </c>
      <c r="N15" s="50">
        <v>6</v>
      </c>
      <c r="O15" s="50">
        <v>9</v>
      </c>
      <c r="P15" s="50">
        <v>5</v>
      </c>
      <c r="Q15" s="51">
        <f>SUM(J15:P15)</f>
        <v>84</v>
      </c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</row>
    <row r="16" spans="1:69" s="43" customFormat="1" ht="12.75" customHeight="1" x14ac:dyDescent="0.2">
      <c r="A16" s="38" t="s">
        <v>44</v>
      </c>
      <c r="B16" s="54" t="s">
        <v>51</v>
      </c>
      <c r="C16" s="60" t="s">
        <v>57</v>
      </c>
      <c r="D16" s="31">
        <v>153500</v>
      </c>
      <c r="E16" s="31">
        <v>100000</v>
      </c>
      <c r="F16" s="35" t="s">
        <v>64</v>
      </c>
      <c r="G16" s="34" t="s">
        <v>76</v>
      </c>
      <c r="H16" s="35" t="s">
        <v>71</v>
      </c>
      <c r="I16" s="34" t="s">
        <v>76</v>
      </c>
      <c r="J16" s="50">
        <v>32</v>
      </c>
      <c r="K16" s="50">
        <v>12</v>
      </c>
      <c r="L16" s="50">
        <v>12</v>
      </c>
      <c r="M16" s="50">
        <v>5</v>
      </c>
      <c r="N16" s="50">
        <v>6</v>
      </c>
      <c r="O16" s="50">
        <v>7</v>
      </c>
      <c r="P16" s="50">
        <v>5</v>
      </c>
      <c r="Q16" s="51">
        <f t="shared" ref="Q16:Q21" si="0">SUM(J16:P16)</f>
        <v>79</v>
      </c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</row>
    <row r="17" spans="1:69" s="43" customFormat="1" ht="12.75" customHeight="1" x14ac:dyDescent="0.2">
      <c r="A17" s="38" t="s">
        <v>45</v>
      </c>
      <c r="B17" s="35" t="s">
        <v>52</v>
      </c>
      <c r="C17" s="60" t="s">
        <v>58</v>
      </c>
      <c r="D17" s="31">
        <v>266000</v>
      </c>
      <c r="E17" s="31">
        <v>60000</v>
      </c>
      <c r="F17" s="30" t="s">
        <v>65</v>
      </c>
      <c r="G17" s="34" t="s">
        <v>76</v>
      </c>
      <c r="H17" s="35" t="s">
        <v>72</v>
      </c>
      <c r="I17" s="34" t="s">
        <v>76</v>
      </c>
      <c r="J17" s="50">
        <v>32</v>
      </c>
      <c r="K17" s="50">
        <v>12</v>
      </c>
      <c r="L17" s="50">
        <v>11</v>
      </c>
      <c r="M17" s="50">
        <v>5</v>
      </c>
      <c r="N17" s="50">
        <v>9</v>
      </c>
      <c r="O17" s="50">
        <v>9</v>
      </c>
      <c r="P17" s="50">
        <v>3</v>
      </c>
      <c r="Q17" s="51">
        <f t="shared" si="0"/>
        <v>81</v>
      </c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</row>
    <row r="18" spans="1:69" s="43" customFormat="1" ht="12.75" customHeight="1" x14ac:dyDescent="0.2">
      <c r="A18" s="38" t="s">
        <v>46</v>
      </c>
      <c r="B18" s="35" t="s">
        <v>53</v>
      </c>
      <c r="C18" s="60" t="s">
        <v>59</v>
      </c>
      <c r="D18" s="31">
        <v>529000</v>
      </c>
      <c r="E18" s="31">
        <v>299000</v>
      </c>
      <c r="F18" s="35" t="s">
        <v>66</v>
      </c>
      <c r="G18" s="37" t="s">
        <v>81</v>
      </c>
      <c r="H18" s="35" t="s">
        <v>73</v>
      </c>
      <c r="I18" s="34" t="s">
        <v>78</v>
      </c>
      <c r="J18" s="50">
        <v>29</v>
      </c>
      <c r="K18" s="50">
        <v>11</v>
      </c>
      <c r="L18" s="50">
        <v>12</v>
      </c>
      <c r="M18" s="50">
        <v>3</v>
      </c>
      <c r="N18" s="50">
        <v>4</v>
      </c>
      <c r="O18" s="50">
        <v>6</v>
      </c>
      <c r="P18" s="50">
        <v>2</v>
      </c>
      <c r="Q18" s="51">
        <f t="shared" si="0"/>
        <v>67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</row>
    <row r="19" spans="1:69" s="43" customFormat="1" ht="12.75" customHeight="1" x14ac:dyDescent="0.2">
      <c r="A19" s="38" t="s">
        <v>47</v>
      </c>
      <c r="B19" s="35" t="s">
        <v>54</v>
      </c>
      <c r="C19" s="60" t="s">
        <v>60</v>
      </c>
      <c r="D19" s="31">
        <v>288900</v>
      </c>
      <c r="E19" s="31">
        <v>144450</v>
      </c>
      <c r="F19" s="35" t="s">
        <v>67</v>
      </c>
      <c r="G19" s="34" t="s">
        <v>76</v>
      </c>
      <c r="H19" s="30" t="s">
        <v>77</v>
      </c>
      <c r="I19" s="34" t="s">
        <v>77</v>
      </c>
      <c r="J19" s="50">
        <v>34</v>
      </c>
      <c r="K19" s="50">
        <v>13</v>
      </c>
      <c r="L19" s="50">
        <v>13</v>
      </c>
      <c r="M19" s="50">
        <v>5</v>
      </c>
      <c r="N19" s="50">
        <v>9</v>
      </c>
      <c r="O19" s="50">
        <v>9</v>
      </c>
      <c r="P19" s="50">
        <v>5</v>
      </c>
      <c r="Q19" s="51">
        <f t="shared" si="0"/>
        <v>88</v>
      </c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</row>
    <row r="20" spans="1:69" s="43" customFormat="1" x14ac:dyDescent="0.2">
      <c r="A20" s="38" t="s">
        <v>48</v>
      </c>
      <c r="B20" s="35" t="s">
        <v>54</v>
      </c>
      <c r="C20" s="60" t="s">
        <v>61</v>
      </c>
      <c r="D20" s="31">
        <v>1351200</v>
      </c>
      <c r="E20" s="31">
        <v>200000</v>
      </c>
      <c r="F20" s="35" t="s">
        <v>68</v>
      </c>
      <c r="G20" s="34" t="s">
        <v>77</v>
      </c>
      <c r="H20" s="35" t="s">
        <v>74</v>
      </c>
      <c r="I20" s="34" t="s">
        <v>76</v>
      </c>
      <c r="J20" s="50">
        <v>34</v>
      </c>
      <c r="K20" s="50">
        <v>13</v>
      </c>
      <c r="L20" s="50">
        <v>12</v>
      </c>
      <c r="M20" s="50">
        <v>5</v>
      </c>
      <c r="N20" s="50">
        <v>8</v>
      </c>
      <c r="O20" s="50">
        <v>6</v>
      </c>
      <c r="P20" s="50">
        <v>5</v>
      </c>
      <c r="Q20" s="51">
        <f t="shared" si="0"/>
        <v>83</v>
      </c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</row>
    <row r="21" spans="1:69" s="43" customFormat="1" ht="12.75" customHeight="1" x14ac:dyDescent="0.2">
      <c r="A21" s="38" t="s">
        <v>49</v>
      </c>
      <c r="B21" s="35" t="s">
        <v>55</v>
      </c>
      <c r="C21" s="60" t="s">
        <v>62</v>
      </c>
      <c r="D21" s="31">
        <v>1224799</v>
      </c>
      <c r="E21" s="31">
        <v>250000</v>
      </c>
      <c r="F21" s="35" t="s">
        <v>69</v>
      </c>
      <c r="G21" s="34" t="s">
        <v>76</v>
      </c>
      <c r="H21" s="35" t="s">
        <v>75</v>
      </c>
      <c r="I21" s="34" t="s">
        <v>78</v>
      </c>
      <c r="J21" s="50">
        <v>25</v>
      </c>
      <c r="K21" s="50">
        <v>12</v>
      </c>
      <c r="L21" s="50">
        <v>11</v>
      </c>
      <c r="M21" s="50">
        <v>3</v>
      </c>
      <c r="N21" s="50">
        <v>2</v>
      </c>
      <c r="O21" s="50">
        <v>3</v>
      </c>
      <c r="P21" s="50">
        <v>2</v>
      </c>
      <c r="Q21" s="51">
        <f t="shared" si="0"/>
        <v>58</v>
      </c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</row>
    <row r="22" spans="1:69" x14ac:dyDescent="0.3">
      <c r="D22" s="49">
        <f>SUM(D15:D21)</f>
        <v>4245399</v>
      </c>
      <c r="E22" s="49">
        <f>SUM(E15:E21)</f>
        <v>1373450</v>
      </c>
      <c r="F22" s="44"/>
    </row>
    <row r="23" spans="1:69" x14ac:dyDescent="0.3">
      <c r="E23" s="44"/>
      <c r="F23" s="44"/>
      <c r="G23" s="44"/>
      <c r="H23" s="44"/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A6:C6"/>
    <mergeCell ref="D8:Q8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:J21" xr:uid="{A76D8C81-0DB1-40CF-80F1-970212F84B7F}">
      <formula1>40</formula1>
    </dataValidation>
    <dataValidation type="decimal" operator="lessThanOrEqual" allowBlank="1" showInputMessage="1" showErrorMessage="1" error="max. 15" sqref="K15:L21" xr:uid="{06547B18-082F-4244-AF67-7C5F0076FA7D}">
      <formula1>15</formula1>
    </dataValidation>
    <dataValidation type="decimal" operator="lessThanOrEqual" allowBlank="1" showInputMessage="1" showErrorMessage="1" error="max. 10" sqref="N15:O21" xr:uid="{056C28F6-FD2A-4707-810E-BDFE9CDF622E}">
      <formula1>10</formula1>
    </dataValidation>
    <dataValidation type="decimal" operator="lessThanOrEqual" allowBlank="1" showInputMessage="1" showErrorMessage="1" error="max. 5" sqref="P15:P21 M15:M21" xr:uid="{DE86BD5C-4A94-459B-9355-F5F23C6A3A9C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C6DBF-FCFA-4467-89CE-0D243E8CF775}">
  <dimension ref="A1:BQ29"/>
  <sheetViews>
    <sheetView zoomScale="90" zoomScaleNormal="90" workbookViewId="0"/>
  </sheetViews>
  <sheetFormatPr defaultColWidth="9.109375" defaultRowHeight="14.4" x14ac:dyDescent="0.3"/>
  <cols>
    <col min="1" max="1" width="11.6640625" style="41" customWidth="1"/>
    <col min="2" max="2" width="30" style="41" bestFit="1" customWidth="1"/>
    <col min="3" max="3" width="43.6640625" style="41" customWidth="1"/>
    <col min="4" max="4" width="15.5546875" style="41" customWidth="1"/>
    <col min="5" max="5" width="15" style="41" customWidth="1"/>
    <col min="6" max="6" width="15.6640625" style="41" customWidth="1"/>
    <col min="7" max="7" width="5.6640625" style="42" customWidth="1"/>
    <col min="8" max="8" width="15.6640625" style="42" customWidth="1"/>
    <col min="9" max="9" width="5.6640625" style="41" customWidth="1"/>
    <col min="10" max="10" width="9.6640625" style="41" customWidth="1"/>
    <col min="11" max="17" width="9.33203125" style="41" customWidth="1"/>
    <col min="18" max="16384" width="9.109375" style="41"/>
  </cols>
  <sheetData>
    <row r="1" spans="1:69" ht="38.25" customHeight="1" x14ac:dyDescent="0.3">
      <c r="A1" s="40" t="s">
        <v>34</v>
      </c>
    </row>
    <row r="2" spans="1:69" ht="15" customHeight="1" x14ac:dyDescent="0.3">
      <c r="A2" s="45" t="s">
        <v>39</v>
      </c>
      <c r="D2" s="45" t="s">
        <v>21</v>
      </c>
    </row>
    <row r="3" spans="1:69" ht="15" customHeight="1" x14ac:dyDescent="0.3">
      <c r="A3" s="45" t="s">
        <v>37</v>
      </c>
      <c r="D3" s="41" t="s">
        <v>31</v>
      </c>
    </row>
    <row r="4" spans="1:69" ht="15" customHeight="1" x14ac:dyDescent="0.3">
      <c r="A4" s="45" t="s">
        <v>40</v>
      </c>
      <c r="D4" s="41" t="s">
        <v>32</v>
      </c>
    </row>
    <row r="5" spans="1:69" ht="15" customHeight="1" x14ac:dyDescent="0.3">
      <c r="A5" s="45" t="s">
        <v>36</v>
      </c>
      <c r="D5" s="41" t="s">
        <v>33</v>
      </c>
    </row>
    <row r="6" spans="1:69" ht="15" customHeight="1" x14ac:dyDescent="0.3">
      <c r="A6" s="20" t="s">
        <v>41</v>
      </c>
      <c r="B6" s="20"/>
      <c r="C6" s="20"/>
    </row>
    <row r="7" spans="1:69" ht="15" customHeight="1" x14ac:dyDescent="0.3">
      <c r="A7" s="47" t="s">
        <v>38</v>
      </c>
      <c r="D7" s="45" t="s">
        <v>22</v>
      </c>
    </row>
    <row r="8" spans="1:69" ht="15" customHeight="1" x14ac:dyDescent="0.3">
      <c r="D8" s="28" t="s">
        <v>35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69" ht="15" customHeight="1" x14ac:dyDescent="0.3"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69" ht="15" customHeight="1" x14ac:dyDescent="0.3">
      <c r="A10" s="45"/>
      <c r="D10" s="41" t="s">
        <v>82</v>
      </c>
    </row>
    <row r="11" spans="1:69" ht="15" customHeight="1" x14ac:dyDescent="0.3">
      <c r="A11" s="45"/>
    </row>
    <row r="12" spans="1:69" ht="26.4" customHeight="1" x14ac:dyDescent="0.3">
      <c r="A12" s="18" t="s">
        <v>0</v>
      </c>
      <c r="B12" s="18" t="s">
        <v>1</v>
      </c>
      <c r="C12" s="58" t="s">
        <v>16</v>
      </c>
      <c r="D12" s="18" t="s">
        <v>13</v>
      </c>
      <c r="E12" s="22" t="s">
        <v>2</v>
      </c>
      <c r="F12" s="24" t="s">
        <v>28</v>
      </c>
      <c r="G12" s="25"/>
      <c r="H12" s="24" t="s">
        <v>29</v>
      </c>
      <c r="I12" s="25"/>
      <c r="J12" s="18" t="s">
        <v>42</v>
      </c>
      <c r="K12" s="18" t="s">
        <v>14</v>
      </c>
      <c r="L12" s="18" t="s">
        <v>15</v>
      </c>
      <c r="M12" s="18" t="s">
        <v>26</v>
      </c>
      <c r="N12" s="18" t="s">
        <v>27</v>
      </c>
      <c r="O12" s="18" t="s">
        <v>30</v>
      </c>
      <c r="P12" s="18" t="s">
        <v>3</v>
      </c>
      <c r="Q12" s="18" t="s">
        <v>4</v>
      </c>
    </row>
    <row r="13" spans="1:69" ht="59.4" customHeight="1" x14ac:dyDescent="0.3">
      <c r="A13" s="21"/>
      <c r="B13" s="21"/>
      <c r="C13" s="59"/>
      <c r="D13" s="21"/>
      <c r="E13" s="23"/>
      <c r="F13" s="26"/>
      <c r="G13" s="27"/>
      <c r="H13" s="26"/>
      <c r="I13" s="27"/>
      <c r="J13" s="19"/>
      <c r="K13" s="19"/>
      <c r="L13" s="19"/>
      <c r="M13" s="19"/>
      <c r="N13" s="19"/>
      <c r="O13" s="19"/>
      <c r="P13" s="19"/>
      <c r="Q13" s="19"/>
    </row>
    <row r="14" spans="1:69" ht="28.95" customHeight="1" x14ac:dyDescent="0.3">
      <c r="A14" s="21"/>
      <c r="B14" s="21"/>
      <c r="C14" s="59"/>
      <c r="D14" s="21"/>
      <c r="E14" s="23"/>
      <c r="F14" s="48" t="s">
        <v>23</v>
      </c>
      <c r="G14" s="46" t="s">
        <v>24</v>
      </c>
      <c r="H14" s="46" t="s">
        <v>23</v>
      </c>
      <c r="I14" s="46" t="s">
        <v>24</v>
      </c>
      <c r="J14" s="46" t="s">
        <v>25</v>
      </c>
      <c r="K14" s="46" t="s">
        <v>18</v>
      </c>
      <c r="L14" s="46" t="s">
        <v>18</v>
      </c>
      <c r="M14" s="46" t="s">
        <v>19</v>
      </c>
      <c r="N14" s="46" t="s">
        <v>20</v>
      </c>
      <c r="O14" s="46" t="s">
        <v>20</v>
      </c>
      <c r="P14" s="46" t="s">
        <v>19</v>
      </c>
      <c r="Q14" s="46"/>
    </row>
    <row r="15" spans="1:69" s="43" customFormat="1" ht="12.75" customHeight="1" x14ac:dyDescent="0.2">
      <c r="A15" s="37" t="s">
        <v>43</v>
      </c>
      <c r="B15" s="30" t="s">
        <v>50</v>
      </c>
      <c r="C15" s="60" t="s">
        <v>56</v>
      </c>
      <c r="D15" s="31">
        <v>432000</v>
      </c>
      <c r="E15" s="31">
        <v>320000</v>
      </c>
      <c r="F15" s="30" t="s">
        <v>63</v>
      </c>
      <c r="G15" s="29" t="s">
        <v>76</v>
      </c>
      <c r="H15" s="30" t="s">
        <v>70</v>
      </c>
      <c r="I15" s="29" t="s">
        <v>76</v>
      </c>
      <c r="J15" s="50"/>
      <c r="K15" s="50"/>
      <c r="L15" s="50"/>
      <c r="M15" s="50"/>
      <c r="N15" s="50"/>
      <c r="O15" s="50"/>
      <c r="P15" s="50"/>
      <c r="Q15" s="51">
        <f>SUM(J15:P15)</f>
        <v>0</v>
      </c>
      <c r="R15" s="41" t="s">
        <v>85</v>
      </c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</row>
    <row r="16" spans="1:69" s="43" customFormat="1" ht="12.75" customHeight="1" x14ac:dyDescent="0.2">
      <c r="A16" s="38" t="s">
        <v>44</v>
      </c>
      <c r="B16" s="54" t="s">
        <v>51</v>
      </c>
      <c r="C16" s="60" t="s">
        <v>57</v>
      </c>
      <c r="D16" s="31">
        <v>153500</v>
      </c>
      <c r="E16" s="31">
        <v>100000</v>
      </c>
      <c r="F16" s="35" t="s">
        <v>64</v>
      </c>
      <c r="G16" s="34" t="s">
        <v>76</v>
      </c>
      <c r="H16" s="35" t="s">
        <v>71</v>
      </c>
      <c r="I16" s="34" t="s">
        <v>76</v>
      </c>
      <c r="J16" s="50"/>
      <c r="K16" s="50"/>
      <c r="L16" s="50"/>
      <c r="M16" s="50"/>
      <c r="N16" s="50"/>
      <c r="O16" s="50"/>
      <c r="P16" s="50"/>
      <c r="Q16" s="51">
        <f t="shared" ref="Q16:Q21" si="0">SUM(J16:P16)</f>
        <v>0</v>
      </c>
      <c r="R16" s="41" t="s">
        <v>85</v>
      </c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</row>
    <row r="17" spans="1:69" s="43" customFormat="1" ht="12.75" customHeight="1" x14ac:dyDescent="0.2">
      <c r="A17" s="38" t="s">
        <v>45</v>
      </c>
      <c r="B17" s="35" t="s">
        <v>52</v>
      </c>
      <c r="C17" s="60" t="s">
        <v>58</v>
      </c>
      <c r="D17" s="31">
        <v>266000</v>
      </c>
      <c r="E17" s="31">
        <v>60000</v>
      </c>
      <c r="F17" s="30" t="s">
        <v>65</v>
      </c>
      <c r="G17" s="34" t="s">
        <v>76</v>
      </c>
      <c r="H17" s="35" t="s">
        <v>72</v>
      </c>
      <c r="I17" s="34" t="s">
        <v>76</v>
      </c>
      <c r="J17" s="50"/>
      <c r="K17" s="50"/>
      <c r="L17" s="50"/>
      <c r="M17" s="50"/>
      <c r="N17" s="50"/>
      <c r="O17" s="50"/>
      <c r="P17" s="50"/>
      <c r="Q17" s="51">
        <f t="shared" si="0"/>
        <v>0</v>
      </c>
      <c r="R17" s="41" t="s">
        <v>85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</row>
    <row r="18" spans="1:69" s="43" customFormat="1" ht="12.75" customHeight="1" x14ac:dyDescent="0.2">
      <c r="A18" s="38" t="s">
        <v>46</v>
      </c>
      <c r="B18" s="35" t="s">
        <v>53</v>
      </c>
      <c r="C18" s="60" t="s">
        <v>59</v>
      </c>
      <c r="D18" s="31">
        <v>529000</v>
      </c>
      <c r="E18" s="31">
        <v>299000</v>
      </c>
      <c r="F18" s="35" t="s">
        <v>66</v>
      </c>
      <c r="G18" s="37" t="s">
        <v>81</v>
      </c>
      <c r="H18" s="35" t="s">
        <v>73</v>
      </c>
      <c r="I18" s="34" t="s">
        <v>78</v>
      </c>
      <c r="J18" s="50"/>
      <c r="K18" s="50"/>
      <c r="L18" s="50"/>
      <c r="M18" s="50"/>
      <c r="N18" s="50"/>
      <c r="O18" s="50"/>
      <c r="P18" s="50"/>
      <c r="Q18" s="51">
        <f t="shared" si="0"/>
        <v>0</v>
      </c>
      <c r="R18" s="41" t="s">
        <v>85</v>
      </c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</row>
    <row r="19" spans="1:69" s="43" customFormat="1" ht="12.75" customHeight="1" x14ac:dyDescent="0.2">
      <c r="A19" s="38" t="s">
        <v>47</v>
      </c>
      <c r="B19" s="35" t="s">
        <v>54</v>
      </c>
      <c r="C19" s="60" t="s">
        <v>60</v>
      </c>
      <c r="D19" s="31">
        <v>288900</v>
      </c>
      <c r="E19" s="31">
        <v>144450</v>
      </c>
      <c r="F19" s="35" t="s">
        <v>67</v>
      </c>
      <c r="G19" s="34" t="s">
        <v>76</v>
      </c>
      <c r="H19" s="30" t="s">
        <v>77</v>
      </c>
      <c r="I19" s="34" t="s">
        <v>77</v>
      </c>
      <c r="J19" s="50"/>
      <c r="K19" s="50"/>
      <c r="L19" s="50"/>
      <c r="M19" s="50"/>
      <c r="N19" s="50"/>
      <c r="O19" s="50"/>
      <c r="P19" s="50"/>
      <c r="Q19" s="51">
        <f t="shared" si="0"/>
        <v>0</v>
      </c>
      <c r="R19" s="41" t="s">
        <v>85</v>
      </c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</row>
    <row r="20" spans="1:69" s="43" customFormat="1" ht="12" x14ac:dyDescent="0.2">
      <c r="A20" s="38" t="s">
        <v>48</v>
      </c>
      <c r="B20" s="35" t="s">
        <v>54</v>
      </c>
      <c r="C20" s="60" t="s">
        <v>61</v>
      </c>
      <c r="D20" s="31">
        <v>1351200</v>
      </c>
      <c r="E20" s="31">
        <v>200000</v>
      </c>
      <c r="F20" s="35" t="s">
        <v>68</v>
      </c>
      <c r="G20" s="34" t="s">
        <v>77</v>
      </c>
      <c r="H20" s="35" t="s">
        <v>74</v>
      </c>
      <c r="I20" s="34" t="s">
        <v>76</v>
      </c>
      <c r="J20" s="50"/>
      <c r="K20" s="50"/>
      <c r="L20" s="50"/>
      <c r="M20" s="50"/>
      <c r="N20" s="50"/>
      <c r="O20" s="50"/>
      <c r="P20" s="50"/>
      <c r="Q20" s="51">
        <f t="shared" si="0"/>
        <v>0</v>
      </c>
      <c r="R20" s="41" t="s">
        <v>85</v>
      </c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</row>
    <row r="21" spans="1:69" s="43" customFormat="1" ht="12.75" customHeight="1" x14ac:dyDescent="0.2">
      <c r="A21" s="38" t="s">
        <v>49</v>
      </c>
      <c r="B21" s="35" t="s">
        <v>55</v>
      </c>
      <c r="C21" s="60" t="s">
        <v>62</v>
      </c>
      <c r="D21" s="31">
        <v>1224799</v>
      </c>
      <c r="E21" s="31">
        <v>250000</v>
      </c>
      <c r="F21" s="35" t="s">
        <v>69</v>
      </c>
      <c r="G21" s="34" t="s">
        <v>76</v>
      </c>
      <c r="H21" s="35" t="s">
        <v>75</v>
      </c>
      <c r="I21" s="34" t="s">
        <v>78</v>
      </c>
      <c r="J21" s="50"/>
      <c r="K21" s="50"/>
      <c r="L21" s="50"/>
      <c r="M21" s="50"/>
      <c r="N21" s="50"/>
      <c r="O21" s="50"/>
      <c r="P21" s="50"/>
      <c r="Q21" s="51">
        <f t="shared" si="0"/>
        <v>0</v>
      </c>
      <c r="R21" s="41" t="s">
        <v>85</v>
      </c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</row>
    <row r="22" spans="1:69" ht="12" x14ac:dyDescent="0.3">
      <c r="D22" s="49">
        <f>SUM(D15:D21)</f>
        <v>4245399</v>
      </c>
      <c r="E22" s="49">
        <f>SUM(E15:E21)</f>
        <v>1373450</v>
      </c>
      <c r="F22" s="44"/>
    </row>
    <row r="23" spans="1:69" ht="12" x14ac:dyDescent="0.3">
      <c r="E23" s="44"/>
      <c r="F23" s="44"/>
      <c r="G23" s="44"/>
      <c r="H23" s="44"/>
    </row>
    <row r="24" spans="1:69" ht="12" x14ac:dyDescent="0.3"/>
    <row r="25" spans="1:69" ht="12" x14ac:dyDescent="0.3"/>
    <row r="26" spans="1:69" ht="12" x14ac:dyDescent="0.3"/>
    <row r="27" spans="1:69" ht="12" x14ac:dyDescent="0.3"/>
    <row r="28" spans="1:69" ht="12" x14ac:dyDescent="0.3"/>
    <row r="29" spans="1:69" ht="12" x14ac:dyDescent="0.3"/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A6:C6"/>
    <mergeCell ref="D8:Q8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:J21" xr:uid="{1BD37387-B405-4FFA-A930-BEF6DCD2D442}">
      <formula1>40</formula1>
    </dataValidation>
    <dataValidation type="decimal" operator="lessThanOrEqual" allowBlank="1" showInputMessage="1" showErrorMessage="1" error="max. 15" sqref="K15:L21" xr:uid="{29C62D5E-DBA5-4C42-AD62-AEEC31735094}">
      <formula1>15</formula1>
    </dataValidation>
    <dataValidation type="decimal" operator="lessThanOrEqual" allowBlank="1" showInputMessage="1" showErrorMessage="1" error="max. 10" sqref="N15:O21" xr:uid="{2C01707D-BBC9-4113-B5B5-B958103B795E}">
      <formula1>10</formula1>
    </dataValidation>
    <dataValidation type="decimal" operator="lessThanOrEqual" allowBlank="1" showInputMessage="1" showErrorMessage="1" error="max. 5" sqref="P15:P21 M15:M21" xr:uid="{70A8F2BE-E418-415E-827F-E717610B408F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1856A-63C2-4F67-8C72-BEF67C532EA7}">
  <dimension ref="A1:BQ29"/>
  <sheetViews>
    <sheetView zoomScale="90" zoomScaleNormal="90" workbookViewId="0"/>
  </sheetViews>
  <sheetFormatPr defaultColWidth="9.109375" defaultRowHeight="14.4" x14ac:dyDescent="0.3"/>
  <cols>
    <col min="1" max="1" width="11.6640625" style="41" customWidth="1"/>
    <col min="2" max="2" width="30" style="41" bestFit="1" customWidth="1"/>
    <col min="3" max="3" width="43.6640625" style="41" customWidth="1"/>
    <col min="4" max="4" width="15.5546875" style="41" customWidth="1"/>
    <col min="5" max="5" width="15" style="41" customWidth="1"/>
    <col min="6" max="6" width="15.6640625" style="41" customWidth="1"/>
    <col min="7" max="7" width="5.6640625" style="42" customWidth="1"/>
    <col min="8" max="8" width="15.6640625" style="42" customWidth="1"/>
    <col min="9" max="9" width="5.6640625" style="41" customWidth="1"/>
    <col min="10" max="10" width="9.6640625" style="41" customWidth="1"/>
    <col min="11" max="17" width="9.33203125" style="41" customWidth="1"/>
    <col min="18" max="16384" width="9.109375" style="41"/>
  </cols>
  <sheetData>
    <row r="1" spans="1:69" ht="38.25" customHeight="1" x14ac:dyDescent="0.3">
      <c r="A1" s="40" t="s">
        <v>34</v>
      </c>
    </row>
    <row r="2" spans="1:69" ht="15" customHeight="1" x14ac:dyDescent="0.3">
      <c r="A2" s="45" t="s">
        <v>39</v>
      </c>
      <c r="D2" s="45" t="s">
        <v>21</v>
      </c>
    </row>
    <row r="3" spans="1:69" ht="15" customHeight="1" x14ac:dyDescent="0.3">
      <c r="A3" s="45" t="s">
        <v>37</v>
      </c>
      <c r="D3" s="41" t="s">
        <v>31</v>
      </c>
    </row>
    <row r="4" spans="1:69" ht="15" customHeight="1" x14ac:dyDescent="0.3">
      <c r="A4" s="45" t="s">
        <v>40</v>
      </c>
      <c r="D4" s="41" t="s">
        <v>32</v>
      </c>
    </row>
    <row r="5" spans="1:69" ht="15" customHeight="1" x14ac:dyDescent="0.3">
      <c r="A5" s="45" t="s">
        <v>36</v>
      </c>
      <c r="D5" s="41" t="s">
        <v>33</v>
      </c>
    </row>
    <row r="6" spans="1:69" ht="15" customHeight="1" x14ac:dyDescent="0.3">
      <c r="A6" s="20" t="s">
        <v>41</v>
      </c>
      <c r="B6" s="20"/>
      <c r="C6" s="20"/>
    </row>
    <row r="7" spans="1:69" ht="15" customHeight="1" x14ac:dyDescent="0.3">
      <c r="A7" s="47" t="s">
        <v>38</v>
      </c>
      <c r="D7" s="45" t="s">
        <v>22</v>
      </c>
    </row>
    <row r="8" spans="1:69" ht="15" customHeight="1" x14ac:dyDescent="0.3">
      <c r="D8" s="28" t="s">
        <v>35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69" ht="15" customHeight="1" x14ac:dyDescent="0.3"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69" ht="15" customHeight="1" x14ac:dyDescent="0.3">
      <c r="A10" s="45"/>
      <c r="D10" s="41" t="s">
        <v>82</v>
      </c>
    </row>
    <row r="11" spans="1:69" ht="15" customHeight="1" x14ac:dyDescent="0.3">
      <c r="A11" s="45"/>
    </row>
    <row r="12" spans="1:69" ht="26.4" customHeight="1" x14ac:dyDescent="0.3">
      <c r="A12" s="18" t="s">
        <v>0</v>
      </c>
      <c r="B12" s="18" t="s">
        <v>1</v>
      </c>
      <c r="C12" s="58" t="s">
        <v>16</v>
      </c>
      <c r="D12" s="18" t="s">
        <v>13</v>
      </c>
      <c r="E12" s="22" t="s">
        <v>2</v>
      </c>
      <c r="F12" s="24" t="s">
        <v>28</v>
      </c>
      <c r="G12" s="25"/>
      <c r="H12" s="24" t="s">
        <v>29</v>
      </c>
      <c r="I12" s="25"/>
      <c r="J12" s="18" t="s">
        <v>42</v>
      </c>
      <c r="K12" s="18" t="s">
        <v>14</v>
      </c>
      <c r="L12" s="18" t="s">
        <v>15</v>
      </c>
      <c r="M12" s="18" t="s">
        <v>26</v>
      </c>
      <c r="N12" s="18" t="s">
        <v>27</v>
      </c>
      <c r="O12" s="18" t="s">
        <v>30</v>
      </c>
      <c r="P12" s="18" t="s">
        <v>3</v>
      </c>
      <c r="Q12" s="18" t="s">
        <v>4</v>
      </c>
    </row>
    <row r="13" spans="1:69" ht="59.4" customHeight="1" x14ac:dyDescent="0.3">
      <c r="A13" s="21"/>
      <c r="B13" s="21"/>
      <c r="C13" s="59"/>
      <c r="D13" s="21"/>
      <c r="E13" s="23"/>
      <c r="F13" s="26"/>
      <c r="G13" s="27"/>
      <c r="H13" s="26"/>
      <c r="I13" s="27"/>
      <c r="J13" s="19"/>
      <c r="K13" s="19"/>
      <c r="L13" s="19"/>
      <c r="M13" s="19"/>
      <c r="N13" s="19"/>
      <c r="O13" s="19"/>
      <c r="P13" s="19"/>
      <c r="Q13" s="19"/>
    </row>
    <row r="14" spans="1:69" ht="28.95" customHeight="1" x14ac:dyDescent="0.3">
      <c r="A14" s="21"/>
      <c r="B14" s="21"/>
      <c r="C14" s="59"/>
      <c r="D14" s="21"/>
      <c r="E14" s="23"/>
      <c r="F14" s="48" t="s">
        <v>23</v>
      </c>
      <c r="G14" s="46" t="s">
        <v>24</v>
      </c>
      <c r="H14" s="46" t="s">
        <v>23</v>
      </c>
      <c r="I14" s="46" t="s">
        <v>24</v>
      </c>
      <c r="J14" s="46" t="s">
        <v>25</v>
      </c>
      <c r="K14" s="46" t="s">
        <v>18</v>
      </c>
      <c r="L14" s="46" t="s">
        <v>18</v>
      </c>
      <c r="M14" s="46" t="s">
        <v>19</v>
      </c>
      <c r="N14" s="46" t="s">
        <v>20</v>
      </c>
      <c r="O14" s="46" t="s">
        <v>20</v>
      </c>
      <c r="P14" s="46" t="s">
        <v>19</v>
      </c>
      <c r="Q14" s="46"/>
    </row>
    <row r="15" spans="1:69" s="43" customFormat="1" ht="12.75" customHeight="1" x14ac:dyDescent="0.2">
      <c r="A15" s="37" t="s">
        <v>43</v>
      </c>
      <c r="B15" s="30" t="s">
        <v>50</v>
      </c>
      <c r="C15" s="60" t="s">
        <v>56</v>
      </c>
      <c r="D15" s="31">
        <v>432000</v>
      </c>
      <c r="E15" s="31">
        <v>320000</v>
      </c>
      <c r="F15" s="30" t="s">
        <v>63</v>
      </c>
      <c r="G15" s="29" t="s">
        <v>76</v>
      </c>
      <c r="H15" s="30" t="s">
        <v>70</v>
      </c>
      <c r="I15" s="29" t="s">
        <v>76</v>
      </c>
      <c r="J15" s="50">
        <v>32</v>
      </c>
      <c r="K15" s="50">
        <v>13</v>
      </c>
      <c r="L15" s="50">
        <v>12</v>
      </c>
      <c r="M15" s="50">
        <v>5</v>
      </c>
      <c r="N15" s="50">
        <v>6</v>
      </c>
      <c r="O15" s="50">
        <v>9</v>
      </c>
      <c r="P15" s="50">
        <v>5</v>
      </c>
      <c r="Q15" s="51">
        <f>SUM(J15:P15)</f>
        <v>82</v>
      </c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</row>
    <row r="16" spans="1:69" s="43" customFormat="1" ht="12.75" customHeight="1" x14ac:dyDescent="0.2">
      <c r="A16" s="38" t="s">
        <v>44</v>
      </c>
      <c r="B16" s="54" t="s">
        <v>51</v>
      </c>
      <c r="C16" s="60" t="s">
        <v>57</v>
      </c>
      <c r="D16" s="31">
        <v>153500</v>
      </c>
      <c r="E16" s="31">
        <v>100000</v>
      </c>
      <c r="F16" s="35" t="s">
        <v>64</v>
      </c>
      <c r="G16" s="34" t="s">
        <v>76</v>
      </c>
      <c r="H16" s="35" t="s">
        <v>71</v>
      </c>
      <c r="I16" s="34" t="s">
        <v>76</v>
      </c>
      <c r="J16" s="50">
        <v>32</v>
      </c>
      <c r="K16" s="50">
        <v>12</v>
      </c>
      <c r="L16" s="50">
        <v>12</v>
      </c>
      <c r="M16" s="50">
        <v>5</v>
      </c>
      <c r="N16" s="50">
        <v>6</v>
      </c>
      <c r="O16" s="50">
        <v>7</v>
      </c>
      <c r="P16" s="50">
        <v>5</v>
      </c>
      <c r="Q16" s="51">
        <f t="shared" ref="Q16:Q21" si="0">SUM(J16:P16)</f>
        <v>79</v>
      </c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</row>
    <row r="17" spans="1:69" s="43" customFormat="1" ht="12.75" customHeight="1" x14ac:dyDescent="0.2">
      <c r="A17" s="38" t="s">
        <v>45</v>
      </c>
      <c r="B17" s="35" t="s">
        <v>52</v>
      </c>
      <c r="C17" s="60" t="s">
        <v>58</v>
      </c>
      <c r="D17" s="31">
        <v>266000</v>
      </c>
      <c r="E17" s="31">
        <v>60000</v>
      </c>
      <c r="F17" s="30" t="s">
        <v>65</v>
      </c>
      <c r="G17" s="34" t="s">
        <v>76</v>
      </c>
      <c r="H17" s="35" t="s">
        <v>72</v>
      </c>
      <c r="I17" s="34" t="s">
        <v>76</v>
      </c>
      <c r="J17" s="50">
        <v>31</v>
      </c>
      <c r="K17" s="50">
        <v>11</v>
      </c>
      <c r="L17" s="50">
        <v>10</v>
      </c>
      <c r="M17" s="50">
        <v>5</v>
      </c>
      <c r="N17" s="50">
        <v>9</v>
      </c>
      <c r="O17" s="50">
        <v>9</v>
      </c>
      <c r="P17" s="50">
        <v>3</v>
      </c>
      <c r="Q17" s="51">
        <f t="shared" si="0"/>
        <v>78</v>
      </c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</row>
    <row r="18" spans="1:69" s="43" customFormat="1" ht="12.75" customHeight="1" x14ac:dyDescent="0.2">
      <c r="A18" s="38" t="s">
        <v>46</v>
      </c>
      <c r="B18" s="35" t="s">
        <v>53</v>
      </c>
      <c r="C18" s="60" t="s">
        <v>59</v>
      </c>
      <c r="D18" s="31">
        <v>529000</v>
      </c>
      <c r="E18" s="31">
        <v>299000</v>
      </c>
      <c r="F18" s="35" t="s">
        <v>66</v>
      </c>
      <c r="G18" s="37" t="s">
        <v>81</v>
      </c>
      <c r="H18" s="35" t="s">
        <v>73</v>
      </c>
      <c r="I18" s="34" t="s">
        <v>78</v>
      </c>
      <c r="J18" s="50">
        <v>30</v>
      </c>
      <c r="K18" s="50">
        <v>12</v>
      </c>
      <c r="L18" s="50">
        <v>12</v>
      </c>
      <c r="M18" s="50">
        <v>3</v>
      </c>
      <c r="N18" s="50">
        <v>4</v>
      </c>
      <c r="O18" s="50">
        <v>6</v>
      </c>
      <c r="P18" s="50">
        <v>2</v>
      </c>
      <c r="Q18" s="51">
        <f t="shared" si="0"/>
        <v>69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</row>
    <row r="19" spans="1:69" s="43" customFormat="1" ht="12.75" customHeight="1" x14ac:dyDescent="0.2">
      <c r="A19" s="38" t="s">
        <v>47</v>
      </c>
      <c r="B19" s="35" t="s">
        <v>54</v>
      </c>
      <c r="C19" s="60" t="s">
        <v>60</v>
      </c>
      <c r="D19" s="31">
        <v>288900</v>
      </c>
      <c r="E19" s="31">
        <v>144450</v>
      </c>
      <c r="F19" s="35" t="s">
        <v>67</v>
      </c>
      <c r="G19" s="34" t="s">
        <v>76</v>
      </c>
      <c r="H19" s="30" t="s">
        <v>77</v>
      </c>
      <c r="I19" s="34" t="s">
        <v>77</v>
      </c>
      <c r="J19" s="50">
        <v>29</v>
      </c>
      <c r="K19" s="50">
        <v>13</v>
      </c>
      <c r="L19" s="50">
        <v>10</v>
      </c>
      <c r="M19" s="50">
        <v>5</v>
      </c>
      <c r="N19" s="50">
        <v>9</v>
      </c>
      <c r="O19" s="50">
        <v>9</v>
      </c>
      <c r="P19" s="50">
        <v>5</v>
      </c>
      <c r="Q19" s="51">
        <f t="shared" si="0"/>
        <v>80</v>
      </c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</row>
    <row r="20" spans="1:69" s="43" customFormat="1" ht="12" x14ac:dyDescent="0.2">
      <c r="A20" s="38" t="s">
        <v>48</v>
      </c>
      <c r="B20" s="35" t="s">
        <v>54</v>
      </c>
      <c r="C20" s="60" t="s">
        <v>61</v>
      </c>
      <c r="D20" s="31">
        <v>1351200</v>
      </c>
      <c r="E20" s="31">
        <v>200000</v>
      </c>
      <c r="F20" s="35" t="s">
        <v>68</v>
      </c>
      <c r="G20" s="34" t="s">
        <v>77</v>
      </c>
      <c r="H20" s="35" t="s">
        <v>74</v>
      </c>
      <c r="I20" s="34" t="s">
        <v>76</v>
      </c>
      <c r="J20" s="50">
        <v>33</v>
      </c>
      <c r="K20" s="50">
        <v>13</v>
      </c>
      <c r="L20" s="50">
        <v>12</v>
      </c>
      <c r="M20" s="50">
        <v>5</v>
      </c>
      <c r="N20" s="50">
        <v>9</v>
      </c>
      <c r="O20" s="50">
        <v>8</v>
      </c>
      <c r="P20" s="50">
        <v>5</v>
      </c>
      <c r="Q20" s="51">
        <f t="shared" si="0"/>
        <v>85</v>
      </c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</row>
    <row r="21" spans="1:69" s="43" customFormat="1" ht="12.75" customHeight="1" x14ac:dyDescent="0.2">
      <c r="A21" s="38" t="s">
        <v>49</v>
      </c>
      <c r="B21" s="35" t="s">
        <v>55</v>
      </c>
      <c r="C21" s="60" t="s">
        <v>62</v>
      </c>
      <c r="D21" s="31">
        <v>1224799</v>
      </c>
      <c r="E21" s="31">
        <v>250000</v>
      </c>
      <c r="F21" s="35" t="s">
        <v>69</v>
      </c>
      <c r="G21" s="34" t="s">
        <v>76</v>
      </c>
      <c r="H21" s="35" t="s">
        <v>75</v>
      </c>
      <c r="I21" s="34" t="s">
        <v>78</v>
      </c>
      <c r="J21" s="50">
        <v>26</v>
      </c>
      <c r="K21" s="50">
        <v>12</v>
      </c>
      <c r="L21" s="50">
        <v>12</v>
      </c>
      <c r="M21" s="50">
        <v>3</v>
      </c>
      <c r="N21" s="50">
        <v>3</v>
      </c>
      <c r="O21" s="50">
        <v>3</v>
      </c>
      <c r="P21" s="50">
        <v>2</v>
      </c>
      <c r="Q21" s="51">
        <f t="shared" si="0"/>
        <v>61</v>
      </c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</row>
    <row r="22" spans="1:69" ht="12" x14ac:dyDescent="0.3">
      <c r="D22" s="49">
        <f>SUM(D15:D21)</f>
        <v>4245399</v>
      </c>
      <c r="E22" s="49">
        <f>SUM(E15:E21)</f>
        <v>1373450</v>
      </c>
      <c r="F22" s="44"/>
    </row>
    <row r="23" spans="1:69" ht="12" x14ac:dyDescent="0.3">
      <c r="E23" s="44"/>
      <c r="F23" s="44"/>
      <c r="G23" s="44"/>
      <c r="H23" s="44"/>
    </row>
    <row r="24" spans="1:69" ht="12" x14ac:dyDescent="0.3"/>
    <row r="25" spans="1:69" ht="12" x14ac:dyDescent="0.3"/>
    <row r="26" spans="1:69" ht="12" x14ac:dyDescent="0.3"/>
    <row r="27" spans="1:69" ht="12" x14ac:dyDescent="0.3"/>
    <row r="28" spans="1:69" ht="12" x14ac:dyDescent="0.3"/>
    <row r="29" spans="1:69" ht="12" x14ac:dyDescent="0.3"/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A6:C6"/>
    <mergeCell ref="D8:Q8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:J21" xr:uid="{3FF270B3-76CE-4801-B94D-888245CEDE47}">
      <formula1>40</formula1>
    </dataValidation>
    <dataValidation type="decimal" operator="lessThanOrEqual" allowBlank="1" showInputMessage="1" showErrorMessage="1" error="max. 15" sqref="K15:L21" xr:uid="{37E87F9C-7265-4C2D-9C00-4381C8D26B5E}">
      <formula1>15</formula1>
    </dataValidation>
    <dataValidation type="decimal" operator="lessThanOrEqual" allowBlank="1" showInputMessage="1" showErrorMessage="1" error="max. 10" sqref="N15:O21" xr:uid="{9CB6C46F-A302-40C2-B21C-E5B6873DA2A0}">
      <formula1>10</formula1>
    </dataValidation>
    <dataValidation type="decimal" operator="lessThanOrEqual" allowBlank="1" showInputMessage="1" showErrorMessage="1" error="max. 5" sqref="P15:P21 M15:M21" xr:uid="{E02ADD1A-DE84-44C3-93F1-740A2F72D458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96F8D-89BC-41DF-B743-8969090B8287}">
  <dimension ref="A1:BQ29"/>
  <sheetViews>
    <sheetView zoomScale="90" zoomScaleNormal="90" workbookViewId="0"/>
  </sheetViews>
  <sheetFormatPr defaultColWidth="9.109375" defaultRowHeight="14.4" x14ac:dyDescent="0.3"/>
  <cols>
    <col min="1" max="1" width="11.6640625" style="41" customWidth="1"/>
    <col min="2" max="2" width="30" style="41" bestFit="1" customWidth="1"/>
    <col min="3" max="3" width="43.6640625" style="41" customWidth="1"/>
    <col min="4" max="4" width="15.5546875" style="41" customWidth="1"/>
    <col min="5" max="5" width="15" style="41" customWidth="1"/>
    <col min="6" max="6" width="15.6640625" style="41" customWidth="1"/>
    <col min="7" max="7" width="5.6640625" style="42" customWidth="1"/>
    <col min="8" max="8" width="15.6640625" style="42" customWidth="1"/>
    <col min="9" max="9" width="5.6640625" style="41" customWidth="1"/>
    <col min="10" max="10" width="9.6640625" style="41" customWidth="1"/>
    <col min="11" max="17" width="9.33203125" style="41" customWidth="1"/>
    <col min="18" max="16384" width="9.109375" style="41"/>
  </cols>
  <sheetData>
    <row r="1" spans="1:69" ht="38.25" customHeight="1" x14ac:dyDescent="0.3">
      <c r="A1" s="40" t="s">
        <v>34</v>
      </c>
    </row>
    <row r="2" spans="1:69" ht="15" customHeight="1" x14ac:dyDescent="0.3">
      <c r="A2" s="45" t="s">
        <v>39</v>
      </c>
      <c r="D2" s="45" t="s">
        <v>21</v>
      </c>
    </row>
    <row r="3" spans="1:69" ht="15" customHeight="1" x14ac:dyDescent="0.3">
      <c r="A3" s="45" t="s">
        <v>37</v>
      </c>
      <c r="D3" s="41" t="s">
        <v>31</v>
      </c>
    </row>
    <row r="4" spans="1:69" ht="15" customHeight="1" x14ac:dyDescent="0.3">
      <c r="A4" s="45" t="s">
        <v>40</v>
      </c>
      <c r="D4" s="41" t="s">
        <v>32</v>
      </c>
    </row>
    <row r="5" spans="1:69" ht="15" customHeight="1" x14ac:dyDescent="0.3">
      <c r="A5" s="45" t="s">
        <v>36</v>
      </c>
      <c r="D5" s="41" t="s">
        <v>33</v>
      </c>
    </row>
    <row r="6" spans="1:69" ht="15" customHeight="1" x14ac:dyDescent="0.3">
      <c r="A6" s="20" t="s">
        <v>41</v>
      </c>
      <c r="B6" s="20"/>
      <c r="C6" s="20"/>
    </row>
    <row r="7" spans="1:69" ht="15" customHeight="1" x14ac:dyDescent="0.3">
      <c r="A7" s="47" t="s">
        <v>38</v>
      </c>
      <c r="D7" s="45" t="s">
        <v>22</v>
      </c>
    </row>
    <row r="8" spans="1:69" ht="15" customHeight="1" x14ac:dyDescent="0.3">
      <c r="D8" s="28" t="s">
        <v>35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69" ht="15" customHeight="1" x14ac:dyDescent="0.3"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69" ht="15" customHeight="1" x14ac:dyDescent="0.3">
      <c r="A10" s="45"/>
      <c r="D10" s="41" t="s">
        <v>82</v>
      </c>
    </row>
    <row r="11" spans="1:69" ht="15" customHeight="1" x14ac:dyDescent="0.3">
      <c r="A11" s="45"/>
    </row>
    <row r="12" spans="1:69" ht="26.4" customHeight="1" x14ac:dyDescent="0.3">
      <c r="A12" s="18" t="s">
        <v>0</v>
      </c>
      <c r="B12" s="18" t="s">
        <v>1</v>
      </c>
      <c r="C12" s="58" t="s">
        <v>16</v>
      </c>
      <c r="D12" s="18" t="s">
        <v>13</v>
      </c>
      <c r="E12" s="22" t="s">
        <v>2</v>
      </c>
      <c r="F12" s="24" t="s">
        <v>28</v>
      </c>
      <c r="G12" s="25"/>
      <c r="H12" s="24" t="s">
        <v>29</v>
      </c>
      <c r="I12" s="25"/>
      <c r="J12" s="18" t="s">
        <v>42</v>
      </c>
      <c r="K12" s="18" t="s">
        <v>14</v>
      </c>
      <c r="L12" s="18" t="s">
        <v>15</v>
      </c>
      <c r="M12" s="18" t="s">
        <v>26</v>
      </c>
      <c r="N12" s="18" t="s">
        <v>27</v>
      </c>
      <c r="O12" s="18" t="s">
        <v>30</v>
      </c>
      <c r="P12" s="18" t="s">
        <v>3</v>
      </c>
      <c r="Q12" s="18" t="s">
        <v>4</v>
      </c>
    </row>
    <row r="13" spans="1:69" ht="59.4" customHeight="1" x14ac:dyDescent="0.3">
      <c r="A13" s="21"/>
      <c r="B13" s="21"/>
      <c r="C13" s="59"/>
      <c r="D13" s="21"/>
      <c r="E13" s="23"/>
      <c r="F13" s="26"/>
      <c r="G13" s="27"/>
      <c r="H13" s="26"/>
      <c r="I13" s="27"/>
      <c r="J13" s="19"/>
      <c r="K13" s="19"/>
      <c r="L13" s="19"/>
      <c r="M13" s="19"/>
      <c r="N13" s="19"/>
      <c r="O13" s="19"/>
      <c r="P13" s="19"/>
      <c r="Q13" s="19"/>
    </row>
    <row r="14" spans="1:69" ht="28.95" customHeight="1" x14ac:dyDescent="0.3">
      <c r="A14" s="21"/>
      <c r="B14" s="21"/>
      <c r="C14" s="59"/>
      <c r="D14" s="21"/>
      <c r="E14" s="23"/>
      <c r="F14" s="48" t="s">
        <v>23</v>
      </c>
      <c r="G14" s="46" t="s">
        <v>24</v>
      </c>
      <c r="H14" s="46" t="s">
        <v>23</v>
      </c>
      <c r="I14" s="46" t="s">
        <v>24</v>
      </c>
      <c r="J14" s="46" t="s">
        <v>25</v>
      </c>
      <c r="K14" s="46" t="s">
        <v>18</v>
      </c>
      <c r="L14" s="46" t="s">
        <v>18</v>
      </c>
      <c r="M14" s="46" t="s">
        <v>19</v>
      </c>
      <c r="N14" s="46" t="s">
        <v>20</v>
      </c>
      <c r="O14" s="46" t="s">
        <v>20</v>
      </c>
      <c r="P14" s="46" t="s">
        <v>19</v>
      </c>
      <c r="Q14" s="46"/>
    </row>
    <row r="15" spans="1:69" s="43" customFormat="1" ht="12.75" customHeight="1" x14ac:dyDescent="0.2">
      <c r="A15" s="37" t="s">
        <v>43</v>
      </c>
      <c r="B15" s="30" t="s">
        <v>50</v>
      </c>
      <c r="C15" s="60" t="s">
        <v>56</v>
      </c>
      <c r="D15" s="31">
        <v>432000</v>
      </c>
      <c r="E15" s="31">
        <v>320000</v>
      </c>
      <c r="F15" s="30" t="s">
        <v>63</v>
      </c>
      <c r="G15" s="29" t="s">
        <v>76</v>
      </c>
      <c r="H15" s="30" t="s">
        <v>70</v>
      </c>
      <c r="I15" s="29" t="s">
        <v>76</v>
      </c>
      <c r="J15" s="50">
        <v>35</v>
      </c>
      <c r="K15" s="50">
        <v>14</v>
      </c>
      <c r="L15" s="50">
        <v>14</v>
      </c>
      <c r="M15" s="50">
        <v>4</v>
      </c>
      <c r="N15" s="50">
        <v>5</v>
      </c>
      <c r="O15" s="50">
        <v>9</v>
      </c>
      <c r="P15" s="50">
        <v>5</v>
      </c>
      <c r="Q15" s="51">
        <f>SUM(J15:P15)</f>
        <v>86</v>
      </c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</row>
    <row r="16" spans="1:69" s="43" customFormat="1" ht="12.75" customHeight="1" x14ac:dyDescent="0.2">
      <c r="A16" s="38" t="s">
        <v>44</v>
      </c>
      <c r="B16" s="54" t="s">
        <v>51</v>
      </c>
      <c r="C16" s="60" t="s">
        <v>57</v>
      </c>
      <c r="D16" s="31">
        <v>153500</v>
      </c>
      <c r="E16" s="31">
        <v>100000</v>
      </c>
      <c r="F16" s="35" t="s">
        <v>64</v>
      </c>
      <c r="G16" s="34" t="s">
        <v>76</v>
      </c>
      <c r="H16" s="35" t="s">
        <v>71</v>
      </c>
      <c r="I16" s="34" t="s">
        <v>76</v>
      </c>
      <c r="J16" s="50">
        <v>35</v>
      </c>
      <c r="K16" s="50">
        <v>12</v>
      </c>
      <c r="L16" s="50">
        <v>13</v>
      </c>
      <c r="M16" s="50">
        <v>4</v>
      </c>
      <c r="N16" s="50">
        <v>6</v>
      </c>
      <c r="O16" s="50">
        <v>8</v>
      </c>
      <c r="P16" s="50">
        <v>5</v>
      </c>
      <c r="Q16" s="51">
        <f t="shared" ref="Q16:Q21" si="0">SUM(J16:P16)</f>
        <v>83</v>
      </c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</row>
    <row r="17" spans="1:69" s="43" customFormat="1" ht="12.75" customHeight="1" x14ac:dyDescent="0.2">
      <c r="A17" s="38" t="s">
        <v>45</v>
      </c>
      <c r="B17" s="35" t="s">
        <v>52</v>
      </c>
      <c r="C17" s="60" t="s">
        <v>58</v>
      </c>
      <c r="D17" s="31">
        <v>266000</v>
      </c>
      <c r="E17" s="31">
        <v>60000</v>
      </c>
      <c r="F17" s="30" t="s">
        <v>65</v>
      </c>
      <c r="G17" s="34" t="s">
        <v>76</v>
      </c>
      <c r="H17" s="35" t="s">
        <v>72</v>
      </c>
      <c r="I17" s="34" t="s">
        <v>76</v>
      </c>
      <c r="J17" s="50">
        <v>32</v>
      </c>
      <c r="K17" s="50">
        <v>12</v>
      </c>
      <c r="L17" s="50">
        <v>12</v>
      </c>
      <c r="M17" s="50">
        <v>5</v>
      </c>
      <c r="N17" s="50">
        <v>8</v>
      </c>
      <c r="O17" s="50">
        <v>8</v>
      </c>
      <c r="P17" s="50">
        <v>3</v>
      </c>
      <c r="Q17" s="51">
        <f t="shared" si="0"/>
        <v>80</v>
      </c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</row>
    <row r="18" spans="1:69" s="43" customFormat="1" ht="12.75" customHeight="1" x14ac:dyDescent="0.2">
      <c r="A18" s="38" t="s">
        <v>46</v>
      </c>
      <c r="B18" s="35" t="s">
        <v>53</v>
      </c>
      <c r="C18" s="60" t="s">
        <v>59</v>
      </c>
      <c r="D18" s="31">
        <v>529000</v>
      </c>
      <c r="E18" s="31">
        <v>299000</v>
      </c>
      <c r="F18" s="35" t="s">
        <v>66</v>
      </c>
      <c r="G18" s="37" t="s">
        <v>81</v>
      </c>
      <c r="H18" s="35" t="s">
        <v>73</v>
      </c>
      <c r="I18" s="34" t="s">
        <v>78</v>
      </c>
      <c r="J18" s="50">
        <v>30</v>
      </c>
      <c r="K18" s="50">
        <v>13</v>
      </c>
      <c r="L18" s="50">
        <v>13</v>
      </c>
      <c r="M18" s="50">
        <v>3</v>
      </c>
      <c r="N18" s="50">
        <v>3</v>
      </c>
      <c r="O18" s="50">
        <v>5</v>
      </c>
      <c r="P18" s="50">
        <v>2</v>
      </c>
      <c r="Q18" s="51">
        <f t="shared" si="0"/>
        <v>69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</row>
    <row r="19" spans="1:69" s="43" customFormat="1" ht="12.75" customHeight="1" x14ac:dyDescent="0.2">
      <c r="A19" s="38" t="s">
        <v>47</v>
      </c>
      <c r="B19" s="35" t="s">
        <v>54</v>
      </c>
      <c r="C19" s="60" t="s">
        <v>60</v>
      </c>
      <c r="D19" s="31">
        <v>288900</v>
      </c>
      <c r="E19" s="31">
        <v>144450</v>
      </c>
      <c r="F19" s="35" t="s">
        <v>67</v>
      </c>
      <c r="G19" s="34" t="s">
        <v>76</v>
      </c>
      <c r="H19" s="30" t="s">
        <v>77</v>
      </c>
      <c r="I19" s="34" t="s">
        <v>77</v>
      </c>
      <c r="J19" s="50">
        <v>33</v>
      </c>
      <c r="K19" s="50">
        <v>13</v>
      </c>
      <c r="L19" s="50">
        <v>12</v>
      </c>
      <c r="M19" s="50">
        <v>5</v>
      </c>
      <c r="N19" s="50">
        <v>8</v>
      </c>
      <c r="O19" s="50">
        <v>8</v>
      </c>
      <c r="P19" s="50">
        <v>5</v>
      </c>
      <c r="Q19" s="51">
        <f t="shared" si="0"/>
        <v>84</v>
      </c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</row>
    <row r="20" spans="1:69" s="43" customFormat="1" ht="12" x14ac:dyDescent="0.2">
      <c r="A20" s="38" t="s">
        <v>48</v>
      </c>
      <c r="B20" s="35" t="s">
        <v>54</v>
      </c>
      <c r="C20" s="60" t="s">
        <v>61</v>
      </c>
      <c r="D20" s="31">
        <v>1351200</v>
      </c>
      <c r="E20" s="31">
        <v>200000</v>
      </c>
      <c r="F20" s="35" t="s">
        <v>68</v>
      </c>
      <c r="G20" s="34" t="s">
        <v>77</v>
      </c>
      <c r="H20" s="35" t="s">
        <v>74</v>
      </c>
      <c r="I20" s="34" t="s">
        <v>76</v>
      </c>
      <c r="J20" s="50">
        <v>35</v>
      </c>
      <c r="K20" s="50">
        <v>13</v>
      </c>
      <c r="L20" s="50">
        <v>10</v>
      </c>
      <c r="M20" s="50">
        <v>5</v>
      </c>
      <c r="N20" s="50">
        <v>8</v>
      </c>
      <c r="O20" s="50">
        <v>8</v>
      </c>
      <c r="P20" s="50">
        <v>5</v>
      </c>
      <c r="Q20" s="51">
        <f t="shared" si="0"/>
        <v>84</v>
      </c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</row>
    <row r="21" spans="1:69" s="43" customFormat="1" ht="12.75" customHeight="1" x14ac:dyDescent="0.2">
      <c r="A21" s="38" t="s">
        <v>49</v>
      </c>
      <c r="B21" s="35" t="s">
        <v>55</v>
      </c>
      <c r="C21" s="60" t="s">
        <v>62</v>
      </c>
      <c r="D21" s="31">
        <v>1224799</v>
      </c>
      <c r="E21" s="31">
        <v>250000</v>
      </c>
      <c r="F21" s="35" t="s">
        <v>69</v>
      </c>
      <c r="G21" s="34" t="s">
        <v>76</v>
      </c>
      <c r="H21" s="35" t="s">
        <v>75</v>
      </c>
      <c r="I21" s="34" t="s">
        <v>78</v>
      </c>
      <c r="J21" s="50">
        <v>25</v>
      </c>
      <c r="K21" s="50">
        <v>12</v>
      </c>
      <c r="L21" s="50">
        <v>9</v>
      </c>
      <c r="M21" s="50">
        <v>3</v>
      </c>
      <c r="N21" s="50">
        <v>6</v>
      </c>
      <c r="O21" s="50">
        <v>6</v>
      </c>
      <c r="P21" s="50">
        <v>2</v>
      </c>
      <c r="Q21" s="51">
        <f t="shared" si="0"/>
        <v>63</v>
      </c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</row>
    <row r="22" spans="1:69" ht="12" x14ac:dyDescent="0.3">
      <c r="D22" s="49">
        <f>SUM(D15:D21)</f>
        <v>4245399</v>
      </c>
      <c r="E22" s="49">
        <f>SUM(E15:E21)</f>
        <v>1373450</v>
      </c>
      <c r="F22" s="44"/>
    </row>
    <row r="23" spans="1:69" ht="12" x14ac:dyDescent="0.3">
      <c r="E23" s="44"/>
      <c r="F23" s="44"/>
      <c r="G23" s="44"/>
      <c r="H23" s="44"/>
    </row>
    <row r="24" spans="1:69" ht="12" x14ac:dyDescent="0.3"/>
    <row r="25" spans="1:69" ht="12" x14ac:dyDescent="0.3"/>
    <row r="26" spans="1:69" ht="12" x14ac:dyDescent="0.3"/>
    <row r="27" spans="1:69" ht="12" x14ac:dyDescent="0.3"/>
    <row r="28" spans="1:69" ht="12" x14ac:dyDescent="0.3"/>
    <row r="29" spans="1:69" ht="12" x14ac:dyDescent="0.3"/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A6:C6"/>
    <mergeCell ref="D8:Q8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:J21" xr:uid="{D7565FDE-CE14-42FF-A2BE-529A3055CEDE}">
      <formula1>40</formula1>
    </dataValidation>
    <dataValidation type="decimal" operator="lessThanOrEqual" allowBlank="1" showInputMessage="1" showErrorMessage="1" error="max. 15" sqref="K15:L21" xr:uid="{67149AB4-8330-41A9-8955-904623439B2A}">
      <formula1>15</formula1>
    </dataValidation>
    <dataValidation type="decimal" operator="lessThanOrEqual" allowBlank="1" showInputMessage="1" showErrorMessage="1" error="max. 10" sqref="N15:O21" xr:uid="{A11DDD8A-DEC7-474D-86BF-7E3D70A83E56}">
      <formula1>10</formula1>
    </dataValidation>
    <dataValidation type="decimal" operator="lessThanOrEqual" allowBlank="1" showInputMessage="1" showErrorMessage="1" error="max. 5" sqref="P15:P21 M15:M21" xr:uid="{57ED473B-C802-45FF-B5FE-F3B072161CD7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neperiodicke publikace</vt:lpstr>
      <vt:lpstr>ČK</vt:lpstr>
      <vt:lpstr>HB</vt:lpstr>
      <vt:lpstr>JK</vt:lpstr>
      <vt:lpstr>LD</vt:lpstr>
      <vt:lpstr>LC</vt:lpstr>
      <vt:lpstr>MŠ</vt:lpstr>
      <vt:lpstr>NS</vt:lpstr>
      <vt:lpstr>OZ</vt:lpstr>
      <vt:lpstr>TCD</vt:lpstr>
      <vt:lpstr>'neperiodicke publikace'!Oblast_tisku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2022-07-13T08:13:48Z</dcterms:modified>
</cp:coreProperties>
</file>